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76" activeTab="0"/>
  </bookViews>
  <sheets>
    <sheet name="SPRAWOZDANIE zał. 3" sheetId="1" r:id="rId1"/>
  </sheets>
  <externalReferences>
    <externalReference r:id="rId4"/>
  </externalReferences>
  <definedNames>
    <definedName name="FORMAKSZTAŁCENIA">'[1]Arkusz1'!$C$1:$C$6</definedName>
    <definedName name="FORMASTUDIÓW">'[1]Arkusz1'!$B$1:$B$2</definedName>
    <definedName name="STANOWISKA">'[1]Arkusz1'!$D$1:$D$9</definedName>
    <definedName name="WYDZIAŁ">'[1]Arkusz1'!$A$1:$A$9</definedName>
    <definedName name="ZAJĘCIA">'[1]Arkusz1'!$E$1:$E$9</definedName>
  </definedNames>
  <calcPr fullCalcOnLoad="1"/>
</workbook>
</file>

<file path=xl/sharedStrings.xml><?xml version="1.0" encoding="utf-8"?>
<sst xmlns="http://schemas.openxmlformats.org/spreadsheetml/2006/main" count="55" uniqueCount="41">
  <si>
    <t>RAZEM</t>
  </si>
  <si>
    <t>kwota</t>
  </si>
  <si>
    <t>WYSZCZEGÓLNIENIE</t>
  </si>
  <si>
    <t>usługi</t>
  </si>
  <si>
    <t>1. Liczba uczestników</t>
  </si>
  <si>
    <t>wynagrodzenie za obsługę administracyjno-techniczną</t>
  </si>
  <si>
    <r>
      <t xml:space="preserve">3. Wpływy z danej edycji </t>
    </r>
    <r>
      <rPr>
        <i/>
        <sz val="22"/>
        <rFont val="Arial"/>
        <family val="2"/>
      </rPr>
      <t>(poz. 1 x poz. 2)</t>
    </r>
  </si>
  <si>
    <t>I stawka za zajęcia dydaktyczne</t>
  </si>
  <si>
    <t>II stawka za zajęcia dydaktyczne</t>
  </si>
  <si>
    <t>III stawka za zajęcia dydaktyczne</t>
  </si>
  <si>
    <t>SUMA</t>
  </si>
  <si>
    <t>1. WYNAGRODZENIA OSOBOWE Z NARZUTAMI</t>
  </si>
  <si>
    <t>2. WYNAGRODZENIE BEZOSOBOWE Z NARZUTAMI</t>
  </si>
  <si>
    <r>
      <t xml:space="preserve">A. RAZEM WYNAGRODZENIA Z NARZUTAMI </t>
    </r>
    <r>
      <rPr>
        <b/>
        <i/>
        <sz val="28"/>
        <rFont val="Arial"/>
        <family val="2"/>
      </rPr>
      <t>(poz.1. + poz.2.)</t>
    </r>
  </si>
  <si>
    <r>
      <t xml:space="preserve">B. POZOSTAŁE KOSZTY BEZPOŚREDNIE </t>
    </r>
    <r>
      <rPr>
        <b/>
        <i/>
        <sz val="30"/>
        <rFont val="Arial"/>
        <family val="2"/>
      </rPr>
      <t>(ogółem)</t>
    </r>
  </si>
  <si>
    <t>DLA PRACOWNIKÓW ZATRUDNIONYCH W UG</t>
  </si>
  <si>
    <r>
      <rPr>
        <b/>
        <sz val="34"/>
        <rFont val="Arial"/>
        <family val="2"/>
      </rPr>
      <t>SPRAWOZDANIE</t>
    </r>
    <r>
      <rPr>
        <sz val="26"/>
        <rFont val="Arial"/>
        <family val="2"/>
      </rPr>
      <t xml:space="preserve">
</t>
    </r>
    <r>
      <rPr>
        <i/>
        <sz val="18"/>
        <rFont val="Arial"/>
        <family val="2"/>
      </rPr>
      <t>wg danych z ewidencji księgowej</t>
    </r>
  </si>
  <si>
    <t xml:space="preserve">liczba godzin,
miesięcy itp. </t>
  </si>
  <si>
    <r>
      <t xml:space="preserve">5. Odpis na pokrycie kosztów ogólnouczelnianych </t>
    </r>
    <r>
      <rPr>
        <i/>
        <sz val="22"/>
        <rFont val="Arial"/>
        <family val="2"/>
      </rPr>
      <t>(20% od danych z poz. 3)</t>
    </r>
  </si>
  <si>
    <r>
      <t xml:space="preserve">6. Odpis na pokrycie kosztów wydziałowych </t>
    </r>
    <r>
      <rPr>
        <i/>
        <sz val="22"/>
        <rFont val="Arial"/>
        <family val="2"/>
      </rPr>
      <t>(10%</t>
    </r>
    <r>
      <rPr>
        <i/>
        <sz val="22"/>
        <color indexed="10"/>
        <rFont val="Arial"/>
        <family val="2"/>
      </rPr>
      <t xml:space="preserve"> </t>
    </r>
    <r>
      <rPr>
        <i/>
        <sz val="22"/>
        <rFont val="Arial"/>
        <family val="2"/>
      </rPr>
      <t>od danych z poz. 3)</t>
    </r>
  </si>
  <si>
    <r>
      <t xml:space="preserve">I stawka za zajęcia dydaktyczne - </t>
    </r>
    <r>
      <rPr>
        <i/>
        <sz val="22"/>
        <rFont val="Arial"/>
        <family val="2"/>
      </rPr>
      <t>prof. zwyczajny, prof. nadzwyczajny tytularny</t>
    </r>
  </si>
  <si>
    <r>
      <t>II stawka za zajęcia dydaktyczne -</t>
    </r>
    <r>
      <rPr>
        <i/>
        <sz val="22"/>
        <rFont val="Arial"/>
        <family val="2"/>
      </rPr>
      <t xml:space="preserve"> prof. UG, dr hab. lub dr, docent, adiunkt hab. </t>
    </r>
  </si>
  <si>
    <r>
      <t xml:space="preserve">III stawka za zajęcia dydaktyczne - </t>
    </r>
    <r>
      <rPr>
        <i/>
        <sz val="22"/>
        <rFont val="Arial"/>
        <family val="2"/>
      </rPr>
      <t>adiunkt dr, st. wykładowca</t>
    </r>
  </si>
  <si>
    <r>
      <t xml:space="preserve">IV stawka za zajęcia dydaktyczne - </t>
    </r>
    <r>
      <rPr>
        <i/>
        <sz val="22"/>
        <rFont val="Arial"/>
        <family val="2"/>
      </rPr>
      <t>asystent, wykładowca, lektor, instruktor</t>
    </r>
  </si>
  <si>
    <t>materiały, wyposażenie, pomoce naukowe</t>
  </si>
  <si>
    <t>środki trwałe</t>
  </si>
  <si>
    <t xml:space="preserve">inne </t>
  </si>
  <si>
    <t>4. Rezerwa z zakończonej edycji ………..</t>
  </si>
  <si>
    <r>
      <t xml:space="preserve">III. SALDO ZAKOŃCZONEJ EDYCJI ……...
STUDIÓW PODYPLOMOWYCH / KURSU </t>
    </r>
    <r>
      <rPr>
        <b/>
        <i/>
        <sz val="20"/>
        <rFont val="Arial"/>
        <family val="2"/>
      </rPr>
      <t>(poz.I.7 - poz.II.)</t>
    </r>
  </si>
  <si>
    <t xml:space="preserve">I. PRZYCHODY </t>
  </si>
  <si>
    <r>
      <t xml:space="preserve">II. KOSZTY </t>
    </r>
    <r>
      <rPr>
        <b/>
        <i/>
        <sz val="34"/>
        <rFont val="Arial"/>
        <family val="2"/>
      </rPr>
      <t>(poz.A. + poz.B.)</t>
    </r>
  </si>
  <si>
    <r>
      <rPr>
        <b/>
        <sz val="30"/>
        <rFont val="Arial"/>
        <family val="2"/>
      </rPr>
      <t>PLANOWANE</t>
    </r>
    <r>
      <rPr>
        <b/>
        <sz val="26"/>
        <rFont val="Arial"/>
        <family val="2"/>
      </rPr>
      <t xml:space="preserve">
</t>
    </r>
    <r>
      <rPr>
        <i/>
        <sz val="18"/>
        <rFont val="Arial"/>
        <family val="2"/>
      </rPr>
      <t>wg kosztorysu</t>
    </r>
  </si>
  <si>
    <t>DLA PRACOWNIKÓW NIEZATRUDNIONYCH W UG ORAZ PRACOWNIKÓW UG NIEBĘDĄCYCH NAUCZYCIELAMI AKADEMICKIMI REALIZUJĄCYCH ZAJĘCIA DYDAKTYCZNE</t>
  </si>
  <si>
    <r>
      <t xml:space="preserve">2. Opłata </t>
    </r>
    <r>
      <rPr>
        <i/>
        <sz val="22"/>
        <rFont val="Arial"/>
        <family val="2"/>
      </rPr>
      <t>(za całość studiów / kursu)</t>
    </r>
  </si>
  <si>
    <r>
      <t>7.</t>
    </r>
    <r>
      <rPr>
        <b/>
        <sz val="26"/>
        <rFont val="Arial"/>
        <family val="2"/>
      </rPr>
      <t xml:space="preserve"> </t>
    </r>
    <r>
      <rPr>
        <b/>
        <sz val="24"/>
        <rFont val="Arial"/>
        <family val="2"/>
      </rPr>
      <t>Przychody na potrzeby realizacji studiów podyplomowych / kursu</t>
    </r>
    <r>
      <rPr>
        <b/>
        <sz val="28"/>
        <rFont val="Arial"/>
        <family val="2"/>
      </rPr>
      <t xml:space="preserve"> </t>
    </r>
    <r>
      <rPr>
        <i/>
        <sz val="20"/>
        <rFont val="Arial"/>
        <family val="2"/>
      </rPr>
      <t>(poz. 3 + poz. 4 - poz. 5 - poz. 6)</t>
    </r>
  </si>
  <si>
    <t xml:space="preserve">wynagrodzenie kierownika </t>
  </si>
  <si>
    <t>SPRAWOZDANIE FINANSOWE Z REALIZACJI STUDIÓW PODYPLOMOWYCH / KURSU: …………………………………………………</t>
  </si>
  <si>
    <r>
      <t xml:space="preserve">wynagrodzenie za inne czyności </t>
    </r>
    <r>
      <rPr>
        <i/>
        <sz val="22"/>
        <rFont val="Arial"/>
        <family val="2"/>
      </rPr>
      <t>(określone w załączniku do kosztorysu)</t>
    </r>
  </si>
  <si>
    <r>
      <t xml:space="preserve">
NR STUDIÓW / KURSU: …………, TERMIN ROZPOCZĘCIA EDYCJI: ………………………......
                                                                                           </t>
    </r>
    <r>
      <rPr>
        <i/>
        <sz val="18"/>
        <rFont val="Arial"/>
        <family val="2"/>
      </rPr>
      <t xml:space="preserve">                            (miesiąc,                            rok)      </t>
    </r>
    <r>
      <rPr>
        <b/>
        <sz val="30"/>
        <rFont val="Arial"/>
        <family val="2"/>
      </rPr>
      <t xml:space="preserve">   </t>
    </r>
  </si>
  <si>
    <t>NARZUTY</t>
  </si>
  <si>
    <r>
      <t xml:space="preserve">odpłatność za semestr: </t>
    </r>
    <r>
      <rPr>
        <b/>
        <sz val="22"/>
        <rFont val="Arial"/>
        <family val="2"/>
      </rPr>
      <t>………… zł</t>
    </r>
    <r>
      <rPr>
        <sz val="22"/>
        <rFont val="Arial"/>
        <family val="2"/>
      </rPr>
      <t xml:space="preserve">,  czas trwania studiów / kursu: </t>
    </r>
    <r>
      <rPr>
        <b/>
        <sz val="22"/>
        <rFont val="Arial"/>
        <family val="2"/>
      </rPr>
      <t>…… semestry</t>
    </r>
    <r>
      <rPr>
        <sz val="22"/>
        <rFont val="Arial"/>
        <family val="2"/>
      </rPr>
      <t>,</t>
    </r>
    <r>
      <rPr>
        <b/>
        <sz val="22"/>
        <rFont val="Arial"/>
        <family val="2"/>
      </rPr>
      <t xml:space="preserve"> </t>
    </r>
    <r>
      <rPr>
        <sz val="22"/>
        <rFont val="Arial"/>
        <family val="2"/>
      </rPr>
      <t xml:space="preserve">liczba godzin dydaktycznych: </t>
    </r>
    <r>
      <rPr>
        <b/>
        <sz val="22"/>
        <rFont val="Arial"/>
        <family val="2"/>
      </rPr>
      <t>……..</t>
    </r>
    <r>
      <rPr>
        <sz val="22"/>
        <rFont val="Arial"/>
        <family val="2"/>
      </rPr>
      <t>,</t>
    </r>
    <r>
      <rPr>
        <b/>
        <sz val="22"/>
        <rFont val="Arial"/>
        <family val="2"/>
      </rPr>
      <t xml:space="preserve">  </t>
    </r>
    <r>
      <rPr>
        <sz val="22"/>
        <rFont val="Arial"/>
        <family val="2"/>
      </rPr>
      <t>liczba uczestników:</t>
    </r>
    <r>
      <rPr>
        <b/>
        <sz val="22"/>
        <rFont val="Arial"/>
        <family val="2"/>
      </rPr>
      <t xml:space="preserve"> ……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</si>
</sst>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[Red]\-#,##0.00\ "/>
    <numFmt numFmtId="166" formatCode="#,##0_ ;[Red]\-#,##0\ "/>
  </numFmts>
  <fonts count="87">
    <font>
      <sz val="10"/>
      <name val="Arial"/>
      <family val="0"/>
    </font>
    <font>
      <sz val="10"/>
      <color indexed="8"/>
      <name val="Arial"/>
      <family val="2"/>
    </font>
    <font>
      <sz val="10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1"/>
      <name val="Arial Unicode MS"/>
      <family val="2"/>
    </font>
    <font>
      <b/>
      <sz val="14"/>
      <name val="Arial Unicode MS"/>
      <family val="2"/>
    </font>
    <font>
      <sz val="14"/>
      <name val="Arial Unicode MS"/>
      <family val="2"/>
    </font>
    <font>
      <sz val="20"/>
      <name val="Arial Unicode MS"/>
      <family val="2"/>
    </font>
    <font>
      <b/>
      <sz val="18"/>
      <name val="Berlin Sans FB Demi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36"/>
      <name val="Arial Unicode MS"/>
      <family val="2"/>
    </font>
    <font>
      <sz val="3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b/>
      <sz val="28"/>
      <name val="Arial Unicode MS"/>
      <family val="2"/>
    </font>
    <font>
      <b/>
      <sz val="3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i/>
      <sz val="2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22"/>
      <name val="Arial"/>
      <family val="2"/>
    </font>
    <font>
      <i/>
      <sz val="22"/>
      <color indexed="10"/>
      <name val="Arial"/>
      <family val="2"/>
    </font>
    <font>
      <b/>
      <sz val="28"/>
      <name val="Berlin Sans FB Demi"/>
      <family val="2"/>
    </font>
    <font>
      <sz val="28"/>
      <name val="Arial"/>
      <family val="2"/>
    </font>
    <font>
      <b/>
      <sz val="34"/>
      <name val="Arial"/>
      <family val="2"/>
    </font>
    <font>
      <b/>
      <i/>
      <sz val="34"/>
      <name val="Arial"/>
      <family val="2"/>
    </font>
    <font>
      <sz val="34"/>
      <name val="Arial Unicode MS"/>
      <family val="2"/>
    </font>
    <font>
      <sz val="28"/>
      <name val="Arial Unicode MS"/>
      <family val="2"/>
    </font>
    <font>
      <b/>
      <sz val="30"/>
      <name val="Arial Unicode MS"/>
      <family val="2"/>
    </font>
    <font>
      <b/>
      <i/>
      <sz val="30"/>
      <name val="Arial"/>
      <family val="2"/>
    </font>
    <font>
      <sz val="30"/>
      <name val="Arial Unicode MS"/>
      <family val="2"/>
    </font>
    <font>
      <sz val="22"/>
      <name val="Arial Unicode MS"/>
      <family val="2"/>
    </font>
    <font>
      <b/>
      <sz val="24"/>
      <name val="Arial"/>
      <family val="2"/>
    </font>
    <font>
      <b/>
      <sz val="28"/>
      <color indexed="10"/>
      <name val="Arial"/>
      <family val="2"/>
    </font>
    <font>
      <i/>
      <sz val="18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indexed="23"/>
      <name val="Arial Unicode MS"/>
      <family val="2"/>
    </font>
    <font>
      <sz val="10"/>
      <color indexed="23"/>
      <name val="Arial"/>
      <family val="2"/>
    </font>
    <font>
      <sz val="32"/>
      <color indexed="8"/>
      <name val="Calibri"/>
      <family val="2"/>
    </font>
    <font>
      <sz val="28"/>
      <color indexed="8"/>
      <name val="Times New Roman"/>
      <family val="1"/>
    </font>
    <font>
      <sz val="10.5"/>
      <color indexed="8"/>
      <name val="Times New Roman"/>
      <family val="1"/>
    </font>
    <font>
      <sz val="2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0"/>
      <color theme="0" tint="-0.4999699890613556"/>
      <name val="Arial Unicode MS"/>
      <family val="2"/>
    </font>
    <font>
      <sz val="10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68" fillId="0" borderId="0">
      <alignment/>
      <protection/>
    </xf>
    <xf numFmtId="0" fontId="79" fillId="27" borderId="1" applyNumberFormat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3" fillId="0" borderId="10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 indent="2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165" fontId="33" fillId="0" borderId="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9" fillId="0" borderId="0" xfId="0" applyFont="1" applyBorder="1" applyAlignment="1">
      <alignment horizontal="left" vertical="center" indent="2"/>
    </xf>
    <xf numFmtId="165" fontId="19" fillId="0" borderId="0" xfId="0" applyNumberFormat="1" applyFont="1" applyFill="1" applyBorder="1" applyAlignment="1">
      <alignment horizontal="center" vertical="center"/>
    </xf>
    <xf numFmtId="164" fontId="36" fillId="0" borderId="11" xfId="0" applyNumberFormat="1" applyFont="1" applyFill="1" applyBorder="1" applyAlignment="1" applyProtection="1">
      <alignment horizontal="center" vertical="center"/>
      <protection locked="0"/>
    </xf>
    <xf numFmtId="4" fontId="36" fillId="0" borderId="11" xfId="0" applyNumberFormat="1" applyFont="1" applyFill="1" applyBorder="1" applyAlignment="1" applyProtection="1">
      <alignment horizontal="center" vertical="center"/>
      <protection locked="0"/>
    </xf>
    <xf numFmtId="164" fontId="36" fillId="0" borderId="12" xfId="0" applyNumberFormat="1" applyFont="1" applyFill="1" applyBorder="1" applyAlignment="1" applyProtection="1">
      <alignment horizontal="center" vertical="center"/>
      <protection locked="0"/>
    </xf>
    <xf numFmtId="4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165" fontId="22" fillId="0" borderId="15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 wrapText="1" indent="3"/>
    </xf>
    <xf numFmtId="165" fontId="32" fillId="0" borderId="17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 wrapText="1" indent="3"/>
    </xf>
    <xf numFmtId="0" fontId="28" fillId="0" borderId="19" xfId="0" applyFont="1" applyFill="1" applyBorder="1" applyAlignment="1">
      <alignment horizontal="center" vertical="center"/>
    </xf>
    <xf numFmtId="4" fontId="11" fillId="33" borderId="20" xfId="0" applyNumberFormat="1" applyFont="1" applyFill="1" applyBorder="1" applyAlignment="1" applyProtection="1">
      <alignment horizontal="center" vertical="center"/>
      <protection locked="0"/>
    </xf>
    <xf numFmtId="165" fontId="32" fillId="0" borderId="21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4" fontId="37" fillId="33" borderId="14" xfId="0" applyNumberFormat="1" applyFont="1" applyFill="1" applyBorder="1" applyAlignment="1" applyProtection="1">
      <alignment horizontal="center" vertical="center"/>
      <protection locked="0"/>
    </xf>
    <xf numFmtId="4" fontId="20" fillId="33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 indent="3"/>
    </xf>
    <xf numFmtId="0" fontId="28" fillId="0" borderId="18" xfId="0" applyFont="1" applyBorder="1" applyAlignment="1">
      <alignment horizontal="left" vertical="center" indent="3"/>
    </xf>
    <xf numFmtId="0" fontId="28" fillId="0" borderId="22" xfId="0" applyFont="1" applyBorder="1" applyAlignment="1">
      <alignment horizontal="left" vertical="center" indent="3"/>
    </xf>
    <xf numFmtId="0" fontId="33" fillId="0" borderId="0" xfId="0" applyFont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85" fillId="34" borderId="0" xfId="0" applyFont="1" applyFill="1" applyAlignment="1">
      <alignment vertical="center"/>
    </xf>
    <xf numFmtId="0" fontId="28" fillId="0" borderId="16" xfId="0" applyFont="1" applyBorder="1" applyAlignment="1">
      <alignment horizontal="left" vertical="center" indent="1"/>
    </xf>
    <xf numFmtId="0" fontId="28" fillId="0" borderId="18" xfId="0" applyFont="1" applyBorder="1" applyAlignment="1">
      <alignment horizontal="left" vertical="center" indent="1"/>
    </xf>
    <xf numFmtId="0" fontId="28" fillId="0" borderId="22" xfId="0" applyFont="1" applyBorder="1" applyAlignment="1">
      <alignment horizontal="left" vertical="center" indent="1"/>
    </xf>
    <xf numFmtId="0" fontId="2" fillId="34" borderId="0" xfId="0" applyFont="1" applyFill="1" applyAlignment="1">
      <alignment vertical="center"/>
    </xf>
    <xf numFmtId="165" fontId="32" fillId="0" borderId="23" xfId="0" applyNumberFormat="1" applyFont="1" applyFill="1" applyBorder="1" applyAlignment="1">
      <alignment horizontal="center" vertical="center"/>
    </xf>
    <xf numFmtId="165" fontId="21" fillId="0" borderId="15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wrapText="1"/>
    </xf>
    <xf numFmtId="165" fontId="22" fillId="2" borderId="15" xfId="0" applyNumberFormat="1" applyFont="1" applyFill="1" applyBorder="1" applyAlignment="1">
      <alignment horizontal="center" vertical="center"/>
    </xf>
    <xf numFmtId="4" fontId="36" fillId="2" borderId="12" xfId="0" applyNumberFormat="1" applyFont="1" applyFill="1" applyBorder="1" applyAlignment="1" applyProtection="1">
      <alignment horizontal="center" vertical="center"/>
      <protection locked="0"/>
    </xf>
    <xf numFmtId="165" fontId="32" fillId="2" borderId="17" xfId="0" applyNumberFormat="1" applyFont="1" applyFill="1" applyBorder="1" applyAlignment="1">
      <alignment horizontal="center" vertical="center"/>
    </xf>
    <xf numFmtId="4" fontId="36" fillId="2" borderId="11" xfId="0" applyNumberFormat="1" applyFont="1" applyFill="1" applyBorder="1" applyAlignment="1" applyProtection="1">
      <alignment horizontal="center" vertical="center"/>
      <protection locked="0"/>
    </xf>
    <xf numFmtId="165" fontId="32" fillId="2" borderId="23" xfId="0" applyNumberFormat="1" applyFont="1" applyFill="1" applyBorder="1" applyAlignment="1">
      <alignment horizontal="center" vertical="center"/>
    </xf>
    <xf numFmtId="165" fontId="32" fillId="2" borderId="21" xfId="0" applyNumberFormat="1" applyFont="1" applyFill="1" applyBorder="1" applyAlignment="1">
      <alignment horizontal="center" vertical="center"/>
    </xf>
    <xf numFmtId="165" fontId="21" fillId="2" borderId="15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0" fontId="22" fillId="2" borderId="13" xfId="0" applyFont="1" applyFill="1" applyBorder="1" applyAlignment="1">
      <alignment horizontal="center" vertical="center" wrapText="1"/>
    </xf>
    <xf numFmtId="164" fontId="36" fillId="2" borderId="16" xfId="0" applyNumberFormat="1" applyFont="1" applyFill="1" applyBorder="1" applyAlignment="1" applyProtection="1">
      <alignment horizontal="center" vertical="center"/>
      <protection locked="0"/>
    </xf>
    <xf numFmtId="164" fontId="36" fillId="2" borderId="18" xfId="0" applyNumberFormat="1" applyFont="1" applyFill="1" applyBorder="1" applyAlignment="1" applyProtection="1">
      <alignment horizontal="center" vertical="center"/>
      <protection locked="0"/>
    </xf>
    <xf numFmtId="164" fontId="36" fillId="33" borderId="19" xfId="0" applyNumberFormat="1" applyFont="1" applyFill="1" applyBorder="1" applyAlignment="1" applyProtection="1">
      <alignment horizontal="center" vertical="center"/>
      <protection locked="0"/>
    </xf>
    <xf numFmtId="164" fontId="37" fillId="33" borderId="13" xfId="0" applyNumberFormat="1" applyFont="1" applyFill="1" applyBorder="1" applyAlignment="1" applyProtection="1">
      <alignment horizontal="center" vertical="center"/>
      <protection locked="0"/>
    </xf>
    <xf numFmtId="164" fontId="12" fillId="33" borderId="19" xfId="0" applyNumberFormat="1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>
      <alignment horizontal="left" vertical="center" wrapText="1" indent="3"/>
    </xf>
    <xf numFmtId="164" fontId="12" fillId="35" borderId="20" xfId="0" applyNumberFormat="1" applyFont="1" applyFill="1" applyBorder="1" applyAlignment="1" applyProtection="1">
      <alignment horizontal="center" vertical="center"/>
      <protection locked="0"/>
    </xf>
    <xf numFmtId="4" fontId="11" fillId="35" borderId="20" xfId="0" applyNumberFormat="1" applyFont="1" applyFill="1" applyBorder="1" applyAlignment="1" applyProtection="1">
      <alignment horizontal="center" vertical="center"/>
      <protection locked="0"/>
    </xf>
    <xf numFmtId="164" fontId="37" fillId="35" borderId="14" xfId="0" applyNumberFormat="1" applyFont="1" applyFill="1" applyBorder="1" applyAlignment="1" applyProtection="1">
      <alignment horizontal="center" vertical="center"/>
      <protection locked="0"/>
    </xf>
    <xf numFmtId="4" fontId="37" fillId="35" borderId="14" xfId="0" applyNumberFormat="1" applyFont="1" applyFill="1" applyBorder="1" applyAlignment="1" applyProtection="1">
      <alignment horizontal="center" vertical="center"/>
      <protection locked="0"/>
    </xf>
    <xf numFmtId="164" fontId="36" fillId="35" borderId="20" xfId="0" applyNumberFormat="1" applyFont="1" applyFill="1" applyBorder="1" applyAlignment="1" applyProtection="1">
      <alignment horizontal="center" vertical="center"/>
      <protection locked="0"/>
    </xf>
    <xf numFmtId="4" fontId="20" fillId="35" borderId="20" xfId="0" applyNumberFormat="1" applyFont="1" applyFill="1" applyBorder="1" applyAlignment="1" applyProtection="1">
      <alignment horizontal="center" vertical="center"/>
      <protection locked="0"/>
    </xf>
    <xf numFmtId="4" fontId="33" fillId="2" borderId="24" xfId="0" applyNumberFormat="1" applyFont="1" applyFill="1" applyBorder="1" applyAlignment="1">
      <alignment horizontal="center" vertical="center"/>
    </xf>
    <xf numFmtId="4" fontId="33" fillId="2" borderId="25" xfId="0" applyNumberFormat="1" applyFont="1" applyFill="1" applyBorder="1" applyAlignment="1">
      <alignment horizontal="center" vertical="center"/>
    </xf>
    <xf numFmtId="4" fontId="33" fillId="2" borderId="26" xfId="0" applyNumberFormat="1" applyFont="1" applyFill="1" applyBorder="1" applyAlignment="1">
      <alignment horizontal="center" vertical="center"/>
    </xf>
    <xf numFmtId="4" fontId="32" fillId="2" borderId="27" xfId="0" applyNumberFormat="1" applyFont="1" applyFill="1" applyBorder="1" applyAlignment="1">
      <alignment horizontal="center" vertical="center"/>
    </xf>
    <xf numFmtId="4" fontId="32" fillId="2" borderId="28" xfId="0" applyNumberFormat="1" applyFont="1" applyFill="1" applyBorder="1" applyAlignment="1">
      <alignment horizontal="center" vertical="center"/>
    </xf>
    <xf numFmtId="4" fontId="32" fillId="2" borderId="29" xfId="0" applyNumberFormat="1" applyFont="1" applyFill="1" applyBorder="1" applyAlignment="1">
      <alignment horizontal="center" vertical="center"/>
    </xf>
    <xf numFmtId="4" fontId="33" fillId="0" borderId="24" xfId="0" applyNumberFormat="1" applyFont="1" applyFill="1" applyBorder="1" applyAlignment="1">
      <alignment horizontal="center" vertical="center"/>
    </xf>
    <xf numFmtId="4" fontId="33" fillId="0" borderId="25" xfId="0" applyNumberFormat="1" applyFont="1" applyFill="1" applyBorder="1" applyAlignment="1">
      <alignment horizontal="center" vertical="center"/>
    </xf>
    <xf numFmtId="4" fontId="33" fillId="0" borderId="26" xfId="0" applyNumberFormat="1" applyFont="1" applyFill="1" applyBorder="1" applyAlignment="1">
      <alignment horizontal="center" vertical="center"/>
    </xf>
    <xf numFmtId="166" fontId="32" fillId="2" borderId="30" xfId="0" applyNumberFormat="1" applyFont="1" applyFill="1" applyBorder="1" applyAlignment="1">
      <alignment horizontal="center" vertical="center"/>
    </xf>
    <xf numFmtId="166" fontId="32" fillId="2" borderId="31" xfId="0" applyNumberFormat="1" applyFont="1" applyFill="1" applyBorder="1" applyAlignment="1">
      <alignment horizontal="center" vertical="center"/>
    </xf>
    <xf numFmtId="166" fontId="32" fillId="2" borderId="32" xfId="0" applyNumberFormat="1" applyFont="1" applyFill="1" applyBorder="1" applyAlignment="1">
      <alignment horizontal="center" vertical="center"/>
    </xf>
    <xf numFmtId="165" fontId="32" fillId="2" borderId="33" xfId="0" applyNumberFormat="1" applyFont="1" applyFill="1" applyBorder="1" applyAlignment="1" quotePrefix="1">
      <alignment horizontal="center" vertical="center"/>
    </xf>
    <xf numFmtId="165" fontId="32" fillId="2" borderId="34" xfId="0" applyNumberFormat="1" applyFont="1" applyFill="1" applyBorder="1" applyAlignment="1" quotePrefix="1">
      <alignment horizontal="center" vertical="center"/>
    </xf>
    <xf numFmtId="165" fontId="32" fillId="2" borderId="35" xfId="0" applyNumberFormat="1" applyFont="1" applyFill="1" applyBorder="1" applyAlignment="1" quotePrefix="1">
      <alignment horizontal="center" vertical="center"/>
    </xf>
    <xf numFmtId="0" fontId="28" fillId="34" borderId="36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2"/>
    </xf>
    <xf numFmtId="165" fontId="21" fillId="0" borderId="37" xfId="0" applyNumberFormat="1" applyFont="1" applyFill="1" applyBorder="1" applyAlignment="1">
      <alignment horizontal="center" vertical="center"/>
    </xf>
    <xf numFmtId="165" fontId="21" fillId="0" borderId="25" xfId="0" applyNumberFormat="1" applyFont="1" applyFill="1" applyBorder="1" applyAlignment="1">
      <alignment horizontal="center" vertical="center"/>
    </xf>
    <xf numFmtId="165" fontId="21" fillId="0" borderId="26" xfId="0" applyNumberFormat="1" applyFont="1" applyFill="1" applyBorder="1" applyAlignment="1">
      <alignment horizontal="center" vertical="center"/>
    </xf>
    <xf numFmtId="4" fontId="32" fillId="0" borderId="38" xfId="0" applyNumberFormat="1" applyFont="1" applyFill="1" applyBorder="1" applyAlignment="1">
      <alignment horizontal="center" vertical="center"/>
    </xf>
    <xf numFmtId="4" fontId="32" fillId="0" borderId="39" xfId="0" applyNumberFormat="1" applyFont="1" applyFill="1" applyBorder="1" applyAlignment="1">
      <alignment horizontal="center" vertical="center"/>
    </xf>
    <xf numFmtId="4" fontId="32" fillId="0" borderId="40" xfId="0" applyNumberFormat="1" applyFont="1" applyFill="1" applyBorder="1" applyAlignment="1">
      <alignment horizontal="center" vertical="center"/>
    </xf>
    <xf numFmtId="4" fontId="32" fillId="0" borderId="41" xfId="0" applyNumberFormat="1" applyFont="1" applyFill="1" applyBorder="1" applyAlignment="1">
      <alignment horizontal="center" vertical="center"/>
    </xf>
    <xf numFmtId="4" fontId="32" fillId="0" borderId="34" xfId="0" applyNumberFormat="1" applyFont="1" applyFill="1" applyBorder="1" applyAlignment="1">
      <alignment horizontal="center" vertical="center"/>
    </xf>
    <xf numFmtId="4" fontId="32" fillId="0" borderId="35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165" fontId="33" fillId="2" borderId="24" xfId="0" applyNumberFormat="1" applyFont="1" applyFill="1" applyBorder="1" applyAlignment="1">
      <alignment horizontal="center" vertical="center"/>
    </xf>
    <xf numFmtId="165" fontId="33" fillId="2" borderId="25" xfId="0" applyNumberFormat="1" applyFont="1" applyFill="1" applyBorder="1" applyAlignment="1">
      <alignment horizontal="center" vertical="center"/>
    </xf>
    <xf numFmtId="165" fontId="33" fillId="2" borderId="26" xfId="0" applyNumberFormat="1" applyFont="1" applyFill="1" applyBorder="1" applyAlignment="1">
      <alignment horizontal="center" vertical="center"/>
    </xf>
    <xf numFmtId="165" fontId="19" fillId="2" borderId="24" xfId="0" applyNumberFormat="1" applyFont="1" applyFill="1" applyBorder="1" applyAlignment="1">
      <alignment horizontal="center" vertical="center"/>
    </xf>
    <xf numFmtId="165" fontId="19" fillId="2" borderId="25" xfId="0" applyNumberFormat="1" applyFont="1" applyFill="1" applyBorder="1" applyAlignment="1">
      <alignment horizontal="center" vertical="center"/>
    </xf>
    <xf numFmtId="165" fontId="19" fillId="2" borderId="26" xfId="0" applyNumberFormat="1" applyFont="1" applyFill="1" applyBorder="1" applyAlignment="1">
      <alignment horizontal="center" vertical="center"/>
    </xf>
    <xf numFmtId="165" fontId="21" fillId="2" borderId="24" xfId="0" applyNumberFormat="1" applyFont="1" applyFill="1" applyBorder="1" applyAlignment="1">
      <alignment horizontal="center" vertical="center"/>
    </xf>
    <xf numFmtId="165" fontId="21" fillId="2" borderId="25" xfId="0" applyNumberFormat="1" applyFont="1" applyFill="1" applyBorder="1" applyAlignment="1">
      <alignment horizontal="center" vertical="center"/>
    </xf>
    <xf numFmtId="165" fontId="21" fillId="2" borderId="26" xfId="0" applyNumberFormat="1" applyFont="1" applyFill="1" applyBorder="1" applyAlignment="1">
      <alignment horizontal="center" vertical="center"/>
    </xf>
    <xf numFmtId="4" fontId="32" fillId="2" borderId="42" xfId="0" applyNumberFormat="1" applyFont="1" applyFill="1" applyBorder="1" applyAlignment="1">
      <alignment horizontal="center" vertical="center"/>
    </xf>
    <xf numFmtId="4" fontId="32" fillId="2" borderId="39" xfId="0" applyNumberFormat="1" applyFont="1" applyFill="1" applyBorder="1" applyAlignment="1">
      <alignment horizontal="center" vertical="center"/>
    </xf>
    <xf numFmtId="4" fontId="32" fillId="2" borderId="40" xfId="0" applyNumberFormat="1" applyFont="1" applyFill="1" applyBorder="1" applyAlignment="1">
      <alignment horizontal="center" vertical="center"/>
    </xf>
    <xf numFmtId="4" fontId="32" fillId="2" borderId="33" xfId="0" applyNumberFormat="1" applyFont="1" applyFill="1" applyBorder="1" applyAlignment="1">
      <alignment horizontal="center" vertical="center"/>
    </xf>
    <xf numFmtId="4" fontId="32" fillId="2" borderId="34" xfId="0" applyNumberFormat="1" applyFont="1" applyFill="1" applyBorder="1" applyAlignment="1">
      <alignment horizontal="center" vertical="center"/>
    </xf>
    <xf numFmtId="4" fontId="32" fillId="2" borderId="35" xfId="0" applyNumberFormat="1" applyFont="1" applyFill="1" applyBorder="1" applyAlignment="1">
      <alignment horizontal="center" vertical="center"/>
    </xf>
    <xf numFmtId="165" fontId="33" fillId="0" borderId="24" xfId="0" applyNumberFormat="1" applyFont="1" applyFill="1" applyBorder="1" applyAlignment="1">
      <alignment horizontal="center" vertical="center"/>
    </xf>
    <xf numFmtId="165" fontId="33" fillId="0" borderId="25" xfId="0" applyNumberFormat="1" applyFont="1" applyFill="1" applyBorder="1" applyAlignment="1">
      <alignment horizontal="center" vertical="center"/>
    </xf>
    <xf numFmtId="165" fontId="33" fillId="0" borderId="26" xfId="0" applyNumberFormat="1" applyFont="1" applyFill="1" applyBorder="1" applyAlignment="1">
      <alignment horizontal="center" vertical="center"/>
    </xf>
    <xf numFmtId="165" fontId="19" fillId="0" borderId="24" xfId="0" applyNumberFormat="1" applyFont="1" applyFill="1" applyBorder="1" applyAlignment="1">
      <alignment horizontal="center" vertical="center"/>
    </xf>
    <xf numFmtId="165" fontId="19" fillId="0" borderId="25" xfId="0" applyNumberFormat="1" applyFont="1" applyFill="1" applyBorder="1" applyAlignment="1">
      <alignment horizontal="center" vertical="center"/>
    </xf>
    <xf numFmtId="165" fontId="19" fillId="0" borderId="26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indent="3"/>
    </xf>
    <xf numFmtId="165" fontId="21" fillId="0" borderId="43" xfId="0" applyNumberFormat="1" applyFont="1" applyFill="1" applyBorder="1" applyAlignment="1">
      <alignment horizontal="center" vertical="center"/>
    </xf>
    <xf numFmtId="165" fontId="21" fillId="0" borderId="28" xfId="0" applyNumberFormat="1" applyFont="1" applyFill="1" applyBorder="1" applyAlignment="1">
      <alignment horizontal="center" vertical="center"/>
    </xf>
    <xf numFmtId="165" fontId="21" fillId="0" borderId="29" xfId="0" applyNumberFormat="1" applyFont="1" applyFill="1" applyBorder="1" applyAlignment="1">
      <alignment horizontal="center" vertical="center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165" fontId="32" fillId="2" borderId="33" xfId="0" applyNumberFormat="1" applyFont="1" applyFill="1" applyBorder="1" applyAlignment="1">
      <alignment horizontal="center" vertical="center"/>
    </xf>
    <xf numFmtId="165" fontId="32" fillId="2" borderId="34" xfId="0" applyNumberFormat="1" applyFont="1" applyFill="1" applyBorder="1" applyAlignment="1">
      <alignment horizontal="center" vertical="center"/>
    </xf>
    <xf numFmtId="165" fontId="32" fillId="2" borderId="35" xfId="0" applyNumberFormat="1" applyFont="1" applyFill="1" applyBorder="1" applyAlignment="1">
      <alignment horizontal="center" vertical="center"/>
    </xf>
    <xf numFmtId="165" fontId="21" fillId="2" borderId="27" xfId="0" applyNumberFormat="1" applyFont="1" applyFill="1" applyBorder="1" applyAlignment="1">
      <alignment horizontal="center" vertical="center"/>
    </xf>
    <xf numFmtId="165" fontId="21" fillId="2" borderId="28" xfId="0" applyNumberFormat="1" applyFont="1" applyFill="1" applyBorder="1" applyAlignment="1">
      <alignment horizontal="center" vertical="center"/>
    </xf>
    <xf numFmtId="165" fontId="21" fillId="2" borderId="2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4" fontId="32" fillId="0" borderId="43" xfId="0" applyNumberFormat="1" applyFont="1" applyFill="1" applyBorder="1" applyAlignment="1">
      <alignment horizontal="center" vertical="center"/>
    </xf>
    <xf numFmtId="4" fontId="32" fillId="0" borderId="28" xfId="0" applyNumberFormat="1" applyFont="1" applyFill="1" applyBorder="1" applyAlignment="1">
      <alignment horizontal="center" vertical="center"/>
    </xf>
    <xf numFmtId="4" fontId="32" fillId="0" borderId="29" xfId="0" applyNumberFormat="1" applyFont="1" applyFill="1" applyBorder="1" applyAlignment="1">
      <alignment horizontal="center" vertical="center"/>
    </xf>
    <xf numFmtId="0" fontId="86" fillId="34" borderId="36" xfId="0" applyFont="1" applyFill="1" applyBorder="1" applyAlignment="1">
      <alignment vertical="center"/>
    </xf>
    <xf numFmtId="166" fontId="32" fillId="0" borderId="44" xfId="0" applyNumberFormat="1" applyFont="1" applyFill="1" applyBorder="1" applyAlignment="1">
      <alignment horizontal="center" vertical="center"/>
    </xf>
    <xf numFmtId="166" fontId="32" fillId="0" borderId="31" xfId="0" applyNumberFormat="1" applyFont="1" applyFill="1" applyBorder="1" applyAlignment="1">
      <alignment horizontal="center" vertical="center"/>
    </xf>
    <xf numFmtId="166" fontId="32" fillId="0" borderId="32" xfId="0" applyNumberFormat="1" applyFont="1" applyFill="1" applyBorder="1" applyAlignment="1">
      <alignment horizontal="center" vertical="center"/>
    </xf>
    <xf numFmtId="165" fontId="32" fillId="0" borderId="41" xfId="0" applyNumberFormat="1" applyFont="1" applyFill="1" applyBorder="1" applyAlignment="1" quotePrefix="1">
      <alignment horizontal="center" vertical="center"/>
    </xf>
    <xf numFmtId="165" fontId="32" fillId="0" borderId="34" xfId="0" applyNumberFormat="1" applyFont="1" applyFill="1" applyBorder="1" applyAlignment="1" quotePrefix="1">
      <alignment horizontal="center" vertical="center"/>
    </xf>
    <xf numFmtId="165" fontId="32" fillId="0" borderId="35" xfId="0" applyNumberFormat="1" applyFont="1" applyFill="1" applyBorder="1" applyAlignment="1" quotePrefix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 wrapText="1"/>
    </xf>
    <xf numFmtId="165" fontId="32" fillId="0" borderId="41" xfId="0" applyNumberFormat="1" applyFont="1" applyFill="1" applyBorder="1" applyAlignment="1">
      <alignment horizontal="center" vertical="center"/>
    </xf>
    <xf numFmtId="165" fontId="32" fillId="0" borderId="34" xfId="0" applyNumberFormat="1" applyFont="1" applyFill="1" applyBorder="1" applyAlignment="1">
      <alignment horizontal="center" vertical="center"/>
    </xf>
    <xf numFmtId="165" fontId="32" fillId="0" borderId="35" xfId="0" applyNumberFormat="1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314325</xdr:rowOff>
    </xdr:from>
    <xdr:to>
      <xdr:col>5</xdr:col>
      <xdr:colOff>0</xdr:colOff>
      <xdr:row>57</xdr:row>
      <xdr:rowOff>314325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0" y="36871275"/>
          <a:ext cx="1989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      </a:t>
          </a:r>
        </a:p>
      </xdr:txBody>
    </xdr:sp>
    <xdr:clientData/>
  </xdr:twoCellAnchor>
  <xdr:oneCellAnchor>
    <xdr:from>
      <xdr:col>0</xdr:col>
      <xdr:colOff>133350</xdr:colOff>
      <xdr:row>53</xdr:row>
      <xdr:rowOff>304800</xdr:rowOff>
    </xdr:from>
    <xdr:ext cx="3914775" cy="2800350"/>
    <xdr:sp>
      <xdr:nvSpPr>
        <xdr:cNvPr id="2" name="pole tekstowe 2"/>
        <xdr:cNvSpPr txBox="1">
          <a:spLocks noChangeArrowheads="1"/>
        </xdr:cNvSpPr>
      </xdr:nvSpPr>
      <xdr:spPr>
        <a:xfrm>
          <a:off x="133350" y="33480375"/>
          <a:ext cx="391477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Sprawdzono: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.......................................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Kierownik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Studiów</a:t>
          </a:r>
        </a:p>
      </xdr:txBody>
    </xdr:sp>
    <xdr:clientData/>
  </xdr:oneCellAnchor>
  <xdr:oneCellAnchor>
    <xdr:from>
      <xdr:col>0</xdr:col>
      <xdr:colOff>4362450</xdr:colOff>
      <xdr:row>54</xdr:row>
      <xdr:rowOff>19050</xdr:rowOff>
    </xdr:from>
    <xdr:ext cx="114300" cy="285750"/>
    <xdr:sp>
      <xdr:nvSpPr>
        <xdr:cNvPr id="3" name="pole tekstowe 3"/>
        <xdr:cNvSpPr txBox="1">
          <a:spLocks noChangeArrowheads="1"/>
        </xdr:cNvSpPr>
      </xdr:nvSpPr>
      <xdr:spPr>
        <a:xfrm>
          <a:off x="4362450" y="335089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8991600</xdr:colOff>
      <xdr:row>54</xdr:row>
      <xdr:rowOff>1143000</xdr:rowOff>
    </xdr:from>
    <xdr:ext cx="19050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8991600" y="34632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4667250</xdr:colOff>
      <xdr:row>54</xdr:row>
      <xdr:rowOff>0</xdr:rowOff>
    </xdr:from>
    <xdr:ext cx="4391025" cy="3257550"/>
    <xdr:sp>
      <xdr:nvSpPr>
        <xdr:cNvPr id="5" name="pole tekstowe 5"/>
        <xdr:cNvSpPr txBox="1">
          <a:spLocks noChangeArrowheads="1"/>
        </xdr:cNvSpPr>
      </xdr:nvSpPr>
      <xdr:spPr>
        <a:xfrm>
          <a:off x="4667250" y="33489900"/>
          <a:ext cx="4391025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Zweryfikowano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formalnie i rachunkowo: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............................................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Dział Kontrolingu UG
</a:t>
          </a:r>
        </a:p>
      </xdr:txBody>
    </xdr:sp>
    <xdr:clientData/>
  </xdr:oneCellAnchor>
  <xdr:oneCellAnchor>
    <xdr:from>
      <xdr:col>0</xdr:col>
      <xdr:colOff>11277600</xdr:colOff>
      <xdr:row>54</xdr:row>
      <xdr:rowOff>457200</xdr:rowOff>
    </xdr:from>
    <xdr:ext cx="190500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11277600" y="33947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53</xdr:row>
      <xdr:rowOff>304800</xdr:rowOff>
    </xdr:from>
    <xdr:ext cx="3886200" cy="2800350"/>
    <xdr:sp>
      <xdr:nvSpPr>
        <xdr:cNvPr id="7" name="pole tekstowe 7"/>
        <xdr:cNvSpPr txBox="1">
          <a:spLocks noChangeArrowheads="1"/>
        </xdr:cNvSpPr>
      </xdr:nvSpPr>
      <xdr:spPr>
        <a:xfrm>
          <a:off x="14801850" y="33480375"/>
          <a:ext cx="388620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Zaakceptowano: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.......................................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Kwestor</a:t>
          </a:r>
        </a:p>
      </xdr:txBody>
    </xdr:sp>
    <xdr:clientData/>
  </xdr:oneCellAnchor>
  <xdr:oneCellAnchor>
    <xdr:from>
      <xdr:col>1</xdr:col>
      <xdr:colOff>952500</xdr:colOff>
      <xdr:row>54</xdr:row>
      <xdr:rowOff>342900</xdr:rowOff>
    </xdr:from>
    <xdr:ext cx="180975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15735300" y="3383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13525500</xdr:colOff>
      <xdr:row>54</xdr:row>
      <xdr:rowOff>19050</xdr:rowOff>
    </xdr:from>
    <xdr:ext cx="5095875" cy="466725"/>
    <xdr:sp>
      <xdr:nvSpPr>
        <xdr:cNvPr id="9" name="pole tekstowe 9"/>
        <xdr:cNvSpPr txBox="1">
          <a:spLocks noChangeArrowheads="1"/>
        </xdr:cNvSpPr>
      </xdr:nvSpPr>
      <xdr:spPr>
        <a:xfrm>
          <a:off x="13525500" y="33508950"/>
          <a:ext cx="50958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57</xdr:row>
      <xdr:rowOff>314325</xdr:rowOff>
    </xdr:from>
    <xdr:to>
      <xdr:col>9</xdr:col>
      <xdr:colOff>0</xdr:colOff>
      <xdr:row>57</xdr:row>
      <xdr:rowOff>314325</xdr:rowOff>
    </xdr:to>
    <xdr:sp>
      <xdr:nvSpPr>
        <xdr:cNvPr id="10" name="pole tekstowe 12"/>
        <xdr:cNvSpPr txBox="1">
          <a:spLocks noChangeArrowheads="1"/>
        </xdr:cNvSpPr>
      </xdr:nvSpPr>
      <xdr:spPr>
        <a:xfrm>
          <a:off x="19288125" y="36871275"/>
          <a:ext cx="5724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      </a:t>
          </a:r>
        </a:p>
      </xdr:txBody>
    </xdr:sp>
    <xdr:clientData/>
  </xdr:twoCellAnchor>
  <xdr:oneCellAnchor>
    <xdr:from>
      <xdr:col>5</xdr:col>
      <xdr:colOff>952500</xdr:colOff>
      <xdr:row>54</xdr:row>
      <xdr:rowOff>342900</xdr:rowOff>
    </xdr:from>
    <xdr:ext cx="180975" cy="266700"/>
    <xdr:sp fLocksText="0">
      <xdr:nvSpPr>
        <xdr:cNvPr id="11" name="pole tekstowe 13"/>
        <xdr:cNvSpPr txBox="1">
          <a:spLocks noChangeArrowheads="1"/>
        </xdr:cNvSpPr>
      </xdr:nvSpPr>
      <xdr:spPr>
        <a:xfrm>
          <a:off x="20850225" y="3383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14497050</xdr:colOff>
      <xdr:row>54</xdr:row>
      <xdr:rowOff>1314450</xdr:rowOff>
    </xdr:from>
    <xdr:ext cx="190500" cy="266700"/>
    <xdr:sp fLocksText="0">
      <xdr:nvSpPr>
        <xdr:cNvPr id="12" name="pole tekstowe 15"/>
        <xdr:cNvSpPr txBox="1">
          <a:spLocks noChangeArrowheads="1"/>
        </xdr:cNvSpPr>
      </xdr:nvSpPr>
      <xdr:spPr>
        <a:xfrm>
          <a:off x="14497050" y="34804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9525000</xdr:colOff>
      <xdr:row>54</xdr:row>
      <xdr:rowOff>19050</xdr:rowOff>
    </xdr:from>
    <xdr:ext cx="4000500" cy="3695700"/>
    <xdr:sp>
      <xdr:nvSpPr>
        <xdr:cNvPr id="13" name="pole tekstowe 16"/>
        <xdr:cNvSpPr txBox="1">
          <a:spLocks noChangeArrowheads="1"/>
        </xdr:cNvSpPr>
      </xdr:nvSpPr>
      <xdr:spPr>
        <a:xfrm>
          <a:off x="9525000" y="33508950"/>
          <a:ext cx="4000500" cy="3695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Zaakceptowano: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........................................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Dziekan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4</xdr:col>
      <xdr:colOff>171450</xdr:colOff>
      <xdr:row>53</xdr:row>
      <xdr:rowOff>209550</xdr:rowOff>
    </xdr:from>
    <xdr:ext cx="5095875" cy="3009900"/>
    <xdr:sp>
      <xdr:nvSpPr>
        <xdr:cNvPr id="14" name="pole tekstowe 17"/>
        <xdr:cNvSpPr txBox="1">
          <a:spLocks noChangeArrowheads="1"/>
        </xdr:cNvSpPr>
      </xdr:nvSpPr>
      <xdr:spPr>
        <a:xfrm>
          <a:off x="19459575" y="33385125"/>
          <a:ext cx="5095875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Zatwierdzono: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..............................................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Rektor UG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.wendt\Ustawienia%20lokalne\Temporary%20Internet%20Files\Content.Outlook\IL9L024G\(1)%20INFORMACJA%20do%20kalkulacj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   SS SN"/>
      <sheetName val="INFORMACJA SP  "/>
      <sheetName val="Arkusz1"/>
    </sheetNames>
    <sheetDataSet>
      <sheetData sheetId="2">
        <row r="1">
          <cell r="A1" t="str">
            <v>BIOLOGII, GEOGRAFII i OCEANOLOGII</v>
          </cell>
          <cell r="B1" t="str">
            <v>STACJONARNE</v>
          </cell>
          <cell r="C1" t="str">
            <v>I STOPNIA</v>
          </cell>
          <cell r="D1" t="str">
            <v>prof. dr hab. </v>
          </cell>
          <cell r="E1" t="str">
            <v>wykład</v>
          </cell>
        </row>
        <row r="2">
          <cell r="A2" t="str">
            <v>CHEMII</v>
          </cell>
          <cell r="B2" t="str">
            <v>NIESTACJONARNE</v>
          </cell>
          <cell r="C2" t="str">
            <v>II STOPNIA</v>
          </cell>
          <cell r="D2" t="str">
            <v>prof. UG, dr hab. </v>
          </cell>
          <cell r="E2" t="str">
            <v>konwersatorium</v>
          </cell>
        </row>
        <row r="3">
          <cell r="A3" t="str">
            <v>EKONOMICZNY</v>
          </cell>
          <cell r="C3" t="str">
            <v>JEDNOLITE STUDIA MAGISTERSKIE</v>
          </cell>
          <cell r="D3" t="str">
            <v>dr hab.</v>
          </cell>
          <cell r="E3" t="str">
            <v>ćwiczenia </v>
          </cell>
        </row>
        <row r="4">
          <cell r="A4" t="str">
            <v>FILOLOGICZNO-HISTORYCZNY</v>
          </cell>
          <cell r="C4" t="str">
            <v>III STOPNIA</v>
          </cell>
          <cell r="D4" t="str">
            <v>dr (adiunkt)</v>
          </cell>
          <cell r="E4" t="str">
            <v>ćwiczenia laborat.</v>
          </cell>
        </row>
        <row r="5">
          <cell r="A5" t="str">
            <v>MATEMATYKI, FIZYKI i INFORMATYKI</v>
          </cell>
          <cell r="C5" t="str">
            <v>STUDIA PODYPLOMOWE</v>
          </cell>
          <cell r="D5" t="str">
            <v>dr (st. wykładowca)</v>
          </cell>
          <cell r="E5" t="str">
            <v>ćwiczenia teren.</v>
          </cell>
        </row>
        <row r="6">
          <cell r="A6" t="str">
            <v>NAUK SPOŁECZNYCH</v>
          </cell>
          <cell r="C6" t="str">
            <v>KURS DOKSZTAŁCAJĄCY</v>
          </cell>
          <cell r="D6" t="str">
            <v>mgr (asystent)</v>
          </cell>
          <cell r="E6" t="str">
            <v>ćwiczenia warsztat.</v>
          </cell>
        </row>
        <row r="7">
          <cell r="A7" t="str">
            <v>PRAWA i ADMINISTRACJI</v>
          </cell>
          <cell r="D7" t="str">
            <v>mgr (st. wykładowca)</v>
          </cell>
          <cell r="E7" t="str">
            <v>lektorat</v>
          </cell>
        </row>
        <row r="8">
          <cell r="A8" t="str">
            <v>ZARZĄDZANIA</v>
          </cell>
          <cell r="D8" t="str">
            <v>mgr (lektor)</v>
          </cell>
          <cell r="E8" t="str">
            <v>proseminarium</v>
          </cell>
        </row>
        <row r="9">
          <cell r="A9" t="str">
            <v>MIĘDZYUCZELNIANY BIOTECHNOLOGII</v>
          </cell>
          <cell r="D9" t="str">
            <v>mgr (instruktor)</v>
          </cell>
          <cell r="E9" t="str">
            <v>seminarium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H56"/>
  <sheetViews>
    <sheetView tabSelected="1" zoomScale="50" zoomScaleNormal="50" zoomScalePageLayoutView="40" workbookViewId="0" topLeftCell="A22">
      <selection activeCell="D32" sqref="D32"/>
    </sheetView>
  </sheetViews>
  <sheetFormatPr defaultColWidth="9.140625" defaultRowHeight="24.75" customHeight="1"/>
  <cols>
    <col min="1" max="1" width="221.7109375" style="67" bestFit="1" customWidth="1"/>
    <col min="2" max="2" width="25.57421875" style="38" bestFit="1" customWidth="1"/>
    <col min="3" max="3" width="13.57421875" style="38" bestFit="1" customWidth="1"/>
    <col min="4" max="4" width="28.421875" style="40" customWidth="1"/>
    <col min="5" max="5" width="9.140625" style="1" customWidth="1"/>
    <col min="6" max="6" width="25.57421875" style="38" bestFit="1" customWidth="1"/>
    <col min="7" max="7" width="13.57421875" style="38" bestFit="1" customWidth="1"/>
    <col min="8" max="8" width="28.421875" style="40" customWidth="1"/>
    <col min="9" max="16384" width="9.140625" style="1" customWidth="1"/>
  </cols>
  <sheetData>
    <row r="1" spans="1:8" ht="78" customHeight="1">
      <c r="A1" s="127" t="s">
        <v>36</v>
      </c>
      <c r="B1" s="127"/>
      <c r="C1" s="127"/>
      <c r="D1" s="127"/>
      <c r="E1" s="127"/>
      <c r="F1" s="127"/>
      <c r="G1" s="127"/>
      <c r="H1" s="127"/>
    </row>
    <row r="2" spans="1:8" ht="37.5">
      <c r="A2" s="66"/>
      <c r="B2" s="84"/>
      <c r="C2" s="84"/>
      <c r="D2" s="84"/>
      <c r="E2" s="37"/>
      <c r="F2" s="37"/>
      <c r="G2" s="37"/>
      <c r="H2" s="37"/>
    </row>
    <row r="3" spans="1:8" ht="129" customHeight="1">
      <c r="A3" s="165" t="s">
        <v>38</v>
      </c>
      <c r="B3" s="165"/>
      <c r="C3" s="165"/>
      <c r="D3" s="165"/>
      <c r="E3" s="165"/>
      <c r="F3" s="165"/>
      <c r="G3" s="165"/>
      <c r="H3" s="165"/>
    </row>
    <row r="4" spans="1:8" ht="37.5">
      <c r="A4" s="66"/>
      <c r="B4" s="85"/>
      <c r="C4" s="85"/>
      <c r="D4" s="85"/>
      <c r="E4" s="66"/>
      <c r="F4" s="66"/>
      <c r="G4" s="66"/>
      <c r="H4" s="66"/>
    </row>
    <row r="5" spans="1:8" s="9" customFormat="1" ht="45" customHeight="1">
      <c r="A5" s="128" t="s">
        <v>40</v>
      </c>
      <c r="B5" s="128"/>
      <c r="C5" s="128"/>
      <c r="D5" s="128"/>
      <c r="E5" s="128"/>
      <c r="F5" s="128"/>
      <c r="G5" s="128"/>
      <c r="H5" s="128"/>
    </row>
    <row r="6" spans="1:5" s="9" customFormat="1" ht="45" customHeight="1">
      <c r="A6" s="68"/>
      <c r="B6" s="86"/>
      <c r="C6" s="86"/>
      <c r="D6" s="86"/>
      <c r="E6" s="65"/>
    </row>
    <row r="7" spans="1:8" s="9" customFormat="1" ht="74.25" customHeight="1" thickBot="1">
      <c r="A7" s="16"/>
      <c r="B7" s="176" t="s">
        <v>31</v>
      </c>
      <c r="C7" s="176"/>
      <c r="D7" s="176"/>
      <c r="E7" s="15"/>
      <c r="F7" s="126" t="s">
        <v>16</v>
      </c>
      <c r="G7" s="126"/>
      <c r="H7" s="126"/>
    </row>
    <row r="8" spans="1:8" s="27" customFormat="1" ht="45" customHeight="1" thickBot="1">
      <c r="A8" s="156" t="s">
        <v>29</v>
      </c>
      <c r="B8" s="157"/>
      <c r="C8" s="157"/>
      <c r="D8" s="157"/>
      <c r="E8" s="157"/>
      <c r="F8" s="157"/>
      <c r="G8" s="157"/>
      <c r="H8" s="158"/>
    </row>
    <row r="9" spans="1:8" s="3" customFormat="1" ht="45" customHeight="1">
      <c r="A9" s="70" t="s">
        <v>4</v>
      </c>
      <c r="B9" s="170"/>
      <c r="C9" s="171"/>
      <c r="D9" s="172"/>
      <c r="F9" s="109"/>
      <c r="G9" s="110"/>
      <c r="H9" s="111"/>
    </row>
    <row r="10" spans="1:8" s="3" customFormat="1" ht="45" customHeight="1">
      <c r="A10" s="71" t="s">
        <v>33</v>
      </c>
      <c r="B10" s="173"/>
      <c r="C10" s="174"/>
      <c r="D10" s="175"/>
      <c r="F10" s="112"/>
      <c r="G10" s="113"/>
      <c r="H10" s="114"/>
    </row>
    <row r="11" spans="1:8" s="3" customFormat="1" ht="45" customHeight="1">
      <c r="A11" s="71" t="s">
        <v>6</v>
      </c>
      <c r="B11" s="177">
        <f>B9*B10</f>
        <v>0</v>
      </c>
      <c r="C11" s="178"/>
      <c r="D11" s="179"/>
      <c r="F11" s="159"/>
      <c r="G11" s="160"/>
      <c r="H11" s="161"/>
    </row>
    <row r="12" spans="1:8" s="3" customFormat="1" ht="45" customHeight="1">
      <c r="A12" s="71" t="s">
        <v>27</v>
      </c>
      <c r="B12" s="177"/>
      <c r="C12" s="178"/>
      <c r="D12" s="179"/>
      <c r="F12" s="159"/>
      <c r="G12" s="160"/>
      <c r="H12" s="161"/>
    </row>
    <row r="13" spans="1:8" s="3" customFormat="1" ht="45" customHeight="1">
      <c r="A13" s="71" t="s">
        <v>18</v>
      </c>
      <c r="B13" s="177">
        <f>20%*B11</f>
        <v>0</v>
      </c>
      <c r="C13" s="178"/>
      <c r="D13" s="179"/>
      <c r="F13" s="159">
        <f>20%*F11</f>
        <v>0</v>
      </c>
      <c r="G13" s="160"/>
      <c r="H13" s="161"/>
    </row>
    <row r="14" spans="1:8" s="3" customFormat="1" ht="45" customHeight="1">
      <c r="A14" s="71" t="s">
        <v>19</v>
      </c>
      <c r="B14" s="177">
        <f>10%*B11</f>
        <v>0</v>
      </c>
      <c r="C14" s="178"/>
      <c r="D14" s="179"/>
      <c r="F14" s="159">
        <f>10%*F11</f>
        <v>0</v>
      </c>
      <c r="G14" s="160"/>
      <c r="H14" s="161"/>
    </row>
    <row r="15" spans="1:8" s="3" customFormat="1" ht="45" customHeight="1" thickBot="1">
      <c r="A15" s="72" t="s">
        <v>34</v>
      </c>
      <c r="B15" s="153">
        <f>B11+B12-B13-B14</f>
        <v>0</v>
      </c>
      <c r="C15" s="154"/>
      <c r="D15" s="155"/>
      <c r="F15" s="162">
        <f>F11+F12-F13-F14</f>
        <v>0</v>
      </c>
      <c r="G15" s="163"/>
      <c r="H15" s="164"/>
    </row>
    <row r="16" spans="1:8" ht="45" customHeight="1" thickBot="1">
      <c r="A16" s="169"/>
      <c r="B16" s="169"/>
      <c r="C16" s="169"/>
      <c r="D16" s="169"/>
      <c r="E16" s="69"/>
      <c r="F16" s="69"/>
      <c r="G16" s="69"/>
      <c r="H16" s="69"/>
    </row>
    <row r="17" spans="1:8" s="27" customFormat="1" ht="45" customHeight="1" thickBot="1">
      <c r="A17" s="26" t="s">
        <v>30</v>
      </c>
      <c r="B17" s="145">
        <f>D32+D43+B45</f>
        <v>0</v>
      </c>
      <c r="C17" s="146"/>
      <c r="D17" s="147"/>
      <c r="F17" s="130">
        <f>H32+H43+F45</f>
        <v>0</v>
      </c>
      <c r="G17" s="131"/>
      <c r="H17" s="132"/>
    </row>
    <row r="18" spans="1:8" s="27" customFormat="1" ht="45" customHeight="1" thickBot="1">
      <c r="A18" s="34"/>
      <c r="B18" s="35"/>
      <c r="C18" s="35"/>
      <c r="D18" s="35"/>
      <c r="F18" s="35"/>
      <c r="G18" s="35"/>
      <c r="H18" s="35"/>
    </row>
    <row r="19" spans="1:8" s="25" customFormat="1" ht="45" customHeight="1" thickBot="1">
      <c r="A19" s="28" t="s">
        <v>13</v>
      </c>
      <c r="B19" s="148">
        <f>D32+D43</f>
        <v>0</v>
      </c>
      <c r="C19" s="149"/>
      <c r="D19" s="150"/>
      <c r="F19" s="133">
        <f>H32+H43</f>
        <v>0</v>
      </c>
      <c r="G19" s="134"/>
      <c r="H19" s="135"/>
    </row>
    <row r="20" spans="1:8" s="25" customFormat="1" ht="45" customHeight="1">
      <c r="A20" s="41"/>
      <c r="B20" s="42"/>
      <c r="C20" s="42"/>
      <c r="D20" s="42"/>
      <c r="F20" s="42"/>
      <c r="G20" s="42"/>
      <c r="H20" s="42"/>
    </row>
    <row r="21" spans="1:4" s="12" customFormat="1" ht="45" customHeight="1">
      <c r="A21" s="151" t="s">
        <v>15</v>
      </c>
      <c r="B21" s="151"/>
      <c r="C21" s="151"/>
      <c r="D21" s="151"/>
    </row>
    <row r="22" spans="1:6" s="8" customFormat="1" ht="45" customHeight="1" thickBot="1">
      <c r="A22" s="152" t="s">
        <v>11</v>
      </c>
      <c r="B22" s="152"/>
      <c r="C22" s="152"/>
      <c r="D22" s="152"/>
      <c r="E22" s="152"/>
      <c r="F22" s="152"/>
    </row>
    <row r="23" spans="1:8" ht="51.75" customHeight="1" thickBot="1">
      <c r="A23" s="47" t="s">
        <v>2</v>
      </c>
      <c r="B23" s="48" t="s">
        <v>17</v>
      </c>
      <c r="C23" s="48" t="s">
        <v>1</v>
      </c>
      <c r="D23" s="49" t="s">
        <v>10</v>
      </c>
      <c r="E23" s="19"/>
      <c r="F23" s="87" t="s">
        <v>17</v>
      </c>
      <c r="G23" s="76" t="s">
        <v>1</v>
      </c>
      <c r="H23" s="77" t="s">
        <v>10</v>
      </c>
    </row>
    <row r="24" spans="1:8" ht="45" customHeight="1">
      <c r="A24" s="50" t="s">
        <v>20</v>
      </c>
      <c r="B24" s="45">
        <v>0</v>
      </c>
      <c r="C24" s="46">
        <v>0</v>
      </c>
      <c r="D24" s="51">
        <f aca="true" t="shared" si="0" ref="D24:D30">(B24*C24)</f>
        <v>0</v>
      </c>
      <c r="E24" s="2"/>
      <c r="F24" s="88">
        <v>0</v>
      </c>
      <c r="G24" s="78">
        <v>0</v>
      </c>
      <c r="H24" s="79">
        <f aca="true" t="shared" si="1" ref="H24:H30">(F24*G24)</f>
        <v>0</v>
      </c>
    </row>
    <row r="25" spans="1:8" ht="45" customHeight="1">
      <c r="A25" s="52" t="s">
        <v>21</v>
      </c>
      <c r="B25" s="43">
        <v>0</v>
      </c>
      <c r="C25" s="44">
        <v>0</v>
      </c>
      <c r="D25" s="74">
        <f t="shared" si="0"/>
        <v>0</v>
      </c>
      <c r="E25" s="2"/>
      <c r="F25" s="89">
        <v>0</v>
      </c>
      <c r="G25" s="80">
        <v>0</v>
      </c>
      <c r="H25" s="81">
        <f t="shared" si="1"/>
        <v>0</v>
      </c>
    </row>
    <row r="26" spans="1:8" ht="45" customHeight="1">
      <c r="A26" s="52" t="s">
        <v>22</v>
      </c>
      <c r="B26" s="43">
        <v>0</v>
      </c>
      <c r="C26" s="44">
        <v>0</v>
      </c>
      <c r="D26" s="74">
        <f t="shared" si="0"/>
        <v>0</v>
      </c>
      <c r="E26" s="2"/>
      <c r="F26" s="89">
        <v>0</v>
      </c>
      <c r="G26" s="80">
        <v>0</v>
      </c>
      <c r="H26" s="81">
        <f t="shared" si="1"/>
        <v>0</v>
      </c>
    </row>
    <row r="27" spans="1:8" ht="45" customHeight="1">
      <c r="A27" s="52" t="s">
        <v>23</v>
      </c>
      <c r="B27" s="43">
        <v>0</v>
      </c>
      <c r="C27" s="44">
        <v>0</v>
      </c>
      <c r="D27" s="74">
        <f t="shared" si="0"/>
        <v>0</v>
      </c>
      <c r="E27" s="2"/>
      <c r="F27" s="89">
        <v>0</v>
      </c>
      <c r="G27" s="80">
        <v>0</v>
      </c>
      <c r="H27" s="81">
        <f t="shared" si="1"/>
        <v>0</v>
      </c>
    </row>
    <row r="28" spans="1:8" ht="45" customHeight="1">
      <c r="A28" s="52" t="s">
        <v>35</v>
      </c>
      <c r="B28" s="43">
        <v>0</v>
      </c>
      <c r="C28" s="44">
        <v>0</v>
      </c>
      <c r="D28" s="74">
        <f t="shared" si="0"/>
        <v>0</v>
      </c>
      <c r="E28" s="2"/>
      <c r="F28" s="89">
        <v>0</v>
      </c>
      <c r="G28" s="80">
        <v>0</v>
      </c>
      <c r="H28" s="81">
        <f t="shared" si="1"/>
        <v>0</v>
      </c>
    </row>
    <row r="29" spans="1:8" ht="45" customHeight="1">
      <c r="A29" s="52" t="s">
        <v>5</v>
      </c>
      <c r="B29" s="43">
        <v>0</v>
      </c>
      <c r="C29" s="44">
        <v>0</v>
      </c>
      <c r="D29" s="74">
        <f t="shared" si="0"/>
        <v>0</v>
      </c>
      <c r="E29" s="2"/>
      <c r="F29" s="89">
        <v>0</v>
      </c>
      <c r="G29" s="80">
        <v>0</v>
      </c>
      <c r="H29" s="81">
        <f t="shared" si="1"/>
        <v>0</v>
      </c>
    </row>
    <row r="30" spans="1:8" ht="45" customHeight="1">
      <c r="A30" s="93" t="s">
        <v>37</v>
      </c>
      <c r="B30" s="43">
        <v>0</v>
      </c>
      <c r="C30" s="44">
        <v>0</v>
      </c>
      <c r="D30" s="74">
        <f t="shared" si="0"/>
        <v>0</v>
      </c>
      <c r="E30" s="2"/>
      <c r="F30" s="89">
        <v>0</v>
      </c>
      <c r="G30" s="80">
        <v>0</v>
      </c>
      <c r="H30" s="81">
        <f t="shared" si="1"/>
        <v>0</v>
      </c>
    </row>
    <row r="31" spans="1:8" s="14" customFormat="1" ht="45" customHeight="1" thickBot="1">
      <c r="A31" s="53" t="s">
        <v>39</v>
      </c>
      <c r="B31" s="94"/>
      <c r="C31" s="95"/>
      <c r="D31" s="55">
        <f>SUM(D24:D30)*30.14%</f>
        <v>0</v>
      </c>
      <c r="E31" s="20"/>
      <c r="F31" s="92"/>
      <c r="G31" s="54"/>
      <c r="H31" s="82">
        <v>0</v>
      </c>
    </row>
    <row r="32" spans="1:8" s="30" customFormat="1" ht="45" customHeight="1" thickBot="1">
      <c r="A32" s="56" t="s">
        <v>0</v>
      </c>
      <c r="B32" s="96"/>
      <c r="C32" s="97"/>
      <c r="D32" s="75">
        <f>SUM(D24:D31)</f>
        <v>0</v>
      </c>
      <c r="E32" s="29"/>
      <c r="F32" s="91"/>
      <c r="G32" s="57"/>
      <c r="H32" s="83">
        <f>SUM(H24:H31)</f>
        <v>0</v>
      </c>
    </row>
    <row r="33" spans="1:8" s="5" customFormat="1" ht="44.25" customHeight="1">
      <c r="A33" s="23"/>
      <c r="B33" s="6"/>
      <c r="C33" s="7"/>
      <c r="D33" s="17"/>
      <c r="F33" s="6"/>
      <c r="G33" s="7"/>
      <c r="H33" s="17"/>
    </row>
    <row r="34" spans="1:8" s="13" customFormat="1" ht="91.5" customHeight="1">
      <c r="A34" s="151" t="s">
        <v>32</v>
      </c>
      <c r="B34" s="151"/>
      <c r="C34" s="151"/>
      <c r="D34" s="151"/>
      <c r="E34" s="151"/>
      <c r="F34" s="151"/>
      <c r="G34" s="151"/>
      <c r="H34" s="151"/>
    </row>
    <row r="35" spans="1:6" s="10" customFormat="1" ht="45" customHeight="1" thickBot="1">
      <c r="A35" s="116" t="s">
        <v>12</v>
      </c>
      <c r="B35" s="116"/>
      <c r="C35" s="116"/>
      <c r="D35" s="116"/>
      <c r="E35" s="116"/>
      <c r="F35" s="116"/>
    </row>
    <row r="36" spans="1:8" s="10" customFormat="1" ht="51.75" customHeight="1" thickBot="1">
      <c r="A36" s="47" t="s">
        <v>2</v>
      </c>
      <c r="B36" s="48" t="s">
        <v>17</v>
      </c>
      <c r="C36" s="48" t="s">
        <v>1</v>
      </c>
      <c r="D36" s="49" t="s">
        <v>10</v>
      </c>
      <c r="F36" s="87" t="s">
        <v>17</v>
      </c>
      <c r="G36" s="76" t="s">
        <v>1</v>
      </c>
      <c r="H36" s="77" t="s">
        <v>10</v>
      </c>
    </row>
    <row r="37" spans="1:8" s="10" customFormat="1" ht="45" customHeight="1">
      <c r="A37" s="50" t="s">
        <v>7</v>
      </c>
      <c r="B37" s="45">
        <v>0</v>
      </c>
      <c r="C37" s="46">
        <v>0</v>
      </c>
      <c r="D37" s="51">
        <f>(B37*C37)</f>
        <v>0</v>
      </c>
      <c r="F37" s="88">
        <v>0</v>
      </c>
      <c r="G37" s="78">
        <v>0</v>
      </c>
      <c r="H37" s="79">
        <f>(F37*G37)</f>
        <v>0</v>
      </c>
    </row>
    <row r="38" spans="1:8" s="10" customFormat="1" ht="45" customHeight="1">
      <c r="A38" s="52" t="s">
        <v>8</v>
      </c>
      <c r="B38" s="43">
        <v>0</v>
      </c>
      <c r="C38" s="44">
        <v>0</v>
      </c>
      <c r="D38" s="74">
        <f>(B38*C38)</f>
        <v>0</v>
      </c>
      <c r="F38" s="89">
        <v>0</v>
      </c>
      <c r="G38" s="80">
        <v>0</v>
      </c>
      <c r="H38" s="81">
        <f>(F38*G38)</f>
        <v>0</v>
      </c>
    </row>
    <row r="39" spans="1:8" s="10" customFormat="1" ht="45" customHeight="1">
      <c r="A39" s="52" t="s">
        <v>9</v>
      </c>
      <c r="B39" s="43">
        <v>0</v>
      </c>
      <c r="C39" s="44">
        <v>0</v>
      </c>
      <c r="D39" s="74">
        <f>(B39*C39)</f>
        <v>0</v>
      </c>
      <c r="F39" s="89">
        <v>0</v>
      </c>
      <c r="G39" s="80">
        <v>0</v>
      </c>
      <c r="H39" s="81">
        <f>(F39*G39)</f>
        <v>0</v>
      </c>
    </row>
    <row r="40" spans="1:8" s="10" customFormat="1" ht="45" customHeight="1">
      <c r="A40" s="52" t="s">
        <v>5</v>
      </c>
      <c r="B40" s="43">
        <v>0</v>
      </c>
      <c r="C40" s="44">
        <v>0</v>
      </c>
      <c r="D40" s="74">
        <f>(B40*C40)</f>
        <v>0</v>
      </c>
      <c r="F40" s="89">
        <v>0</v>
      </c>
      <c r="G40" s="80">
        <v>0</v>
      </c>
      <c r="H40" s="81">
        <f>(F40*G40)</f>
        <v>0</v>
      </c>
    </row>
    <row r="41" spans="1:8" s="10" customFormat="1" ht="45" customHeight="1">
      <c r="A41" s="93" t="s">
        <v>37</v>
      </c>
      <c r="B41" s="43">
        <v>0</v>
      </c>
      <c r="C41" s="44">
        <v>0</v>
      </c>
      <c r="D41" s="74">
        <f>(B41*C41)</f>
        <v>0</v>
      </c>
      <c r="F41" s="89">
        <v>0</v>
      </c>
      <c r="G41" s="80">
        <v>0</v>
      </c>
      <c r="H41" s="81">
        <f>(F41*G41)</f>
        <v>0</v>
      </c>
    </row>
    <row r="42" spans="1:8" s="10" customFormat="1" ht="45" customHeight="1" thickBot="1">
      <c r="A42" s="53" t="s">
        <v>39</v>
      </c>
      <c r="B42" s="98"/>
      <c r="C42" s="99"/>
      <c r="D42" s="55">
        <f>SUM(D37:D41)*19.64%</f>
        <v>0</v>
      </c>
      <c r="F42" s="90"/>
      <c r="G42" s="58"/>
      <c r="H42" s="82">
        <v>0</v>
      </c>
    </row>
    <row r="43" spans="1:8" s="30" customFormat="1" ht="45" customHeight="1" thickBot="1">
      <c r="A43" s="56" t="s">
        <v>0</v>
      </c>
      <c r="B43" s="96"/>
      <c r="C43" s="97"/>
      <c r="D43" s="75">
        <f>SUM(D37:D42)</f>
        <v>0</v>
      </c>
      <c r="F43" s="91"/>
      <c r="G43" s="57"/>
      <c r="H43" s="83">
        <f>SUM(H37:H42)</f>
        <v>0</v>
      </c>
    </row>
    <row r="44" spans="1:8" s="13" customFormat="1" ht="45" customHeight="1" thickBot="1">
      <c r="A44" s="32"/>
      <c r="B44" s="21"/>
      <c r="C44" s="22"/>
      <c r="D44" s="17"/>
      <c r="F44" s="21"/>
      <c r="G44" s="22"/>
      <c r="H44" s="17"/>
    </row>
    <row r="45" spans="1:8" s="31" customFormat="1" ht="45" customHeight="1" thickBot="1">
      <c r="A45" s="59" t="s">
        <v>14</v>
      </c>
      <c r="B45" s="117">
        <f>SUM(B46:D49)</f>
        <v>0</v>
      </c>
      <c r="C45" s="118"/>
      <c r="D45" s="119"/>
      <c r="F45" s="136">
        <f>SUM(F46:H49)</f>
        <v>0</v>
      </c>
      <c r="G45" s="137"/>
      <c r="H45" s="138"/>
    </row>
    <row r="46" spans="1:8" s="36" customFormat="1" ht="45" customHeight="1">
      <c r="A46" s="60" t="s">
        <v>24</v>
      </c>
      <c r="B46" s="120"/>
      <c r="C46" s="121"/>
      <c r="D46" s="122"/>
      <c r="F46" s="139"/>
      <c r="G46" s="140"/>
      <c r="H46" s="141"/>
    </row>
    <row r="47" spans="1:8" s="36" customFormat="1" ht="45" customHeight="1">
      <c r="A47" s="61" t="s">
        <v>25</v>
      </c>
      <c r="B47" s="123"/>
      <c r="C47" s="124"/>
      <c r="D47" s="125"/>
      <c r="F47" s="142"/>
      <c r="G47" s="143"/>
      <c r="H47" s="144"/>
    </row>
    <row r="48" spans="1:8" s="36" customFormat="1" ht="45" customHeight="1">
      <c r="A48" s="61" t="s">
        <v>3</v>
      </c>
      <c r="B48" s="123"/>
      <c r="C48" s="124"/>
      <c r="D48" s="125"/>
      <c r="F48" s="142"/>
      <c r="G48" s="143"/>
      <c r="H48" s="144"/>
    </row>
    <row r="49" spans="1:8" s="36" customFormat="1" ht="45" customHeight="1" thickBot="1">
      <c r="A49" s="62" t="s">
        <v>26</v>
      </c>
      <c r="B49" s="166"/>
      <c r="C49" s="167"/>
      <c r="D49" s="168"/>
      <c r="F49" s="103"/>
      <c r="G49" s="104"/>
      <c r="H49" s="105"/>
    </row>
    <row r="50" spans="1:8" ht="45" customHeight="1" thickBot="1">
      <c r="A50" s="115"/>
      <c r="B50" s="115"/>
      <c r="C50" s="115"/>
      <c r="D50" s="115"/>
      <c r="E50" s="73"/>
      <c r="F50" s="73"/>
      <c r="G50" s="73"/>
      <c r="H50" s="73"/>
    </row>
    <row r="51" spans="1:8" s="11" customFormat="1" ht="86.25" thickBot="1">
      <c r="A51" s="33" t="s">
        <v>28</v>
      </c>
      <c r="B51" s="106">
        <f>B15-B17</f>
        <v>0</v>
      </c>
      <c r="C51" s="107"/>
      <c r="D51" s="108"/>
      <c r="F51" s="100">
        <f>F15-F17</f>
        <v>0</v>
      </c>
      <c r="G51" s="101"/>
      <c r="H51" s="102"/>
    </row>
    <row r="52" spans="1:8" s="11" customFormat="1" ht="42.75">
      <c r="A52" s="63"/>
      <c r="B52" s="64"/>
      <c r="C52" s="64"/>
      <c r="D52" s="64"/>
      <c r="F52" s="64"/>
      <c r="G52" s="64"/>
      <c r="H52" s="64"/>
    </row>
    <row r="53" spans="1:8" s="11" customFormat="1" ht="42.75">
      <c r="A53" s="63"/>
      <c r="B53" s="64"/>
      <c r="C53" s="64"/>
      <c r="D53" s="64"/>
      <c r="F53" s="64"/>
      <c r="G53" s="64"/>
      <c r="H53" s="64"/>
    </row>
    <row r="54" spans="1:8" s="3" customFormat="1" ht="24.75" customHeight="1">
      <c r="A54" s="24"/>
      <c r="B54" s="39"/>
      <c r="C54" s="39"/>
      <c r="D54" s="18"/>
      <c r="F54" s="39"/>
      <c r="G54" s="39"/>
      <c r="H54" s="18"/>
    </row>
    <row r="55" spans="1:8" s="4" customFormat="1" ht="201.75" customHeight="1">
      <c r="A55" s="129"/>
      <c r="B55" s="129"/>
      <c r="C55" s="129"/>
      <c r="D55" s="129"/>
      <c r="E55" s="129"/>
      <c r="F55" s="129"/>
      <c r="G55" s="129"/>
      <c r="H55" s="129"/>
    </row>
    <row r="56" spans="1:8" ht="15">
      <c r="A56" s="1"/>
      <c r="D56" s="38"/>
      <c r="F56" s="1"/>
      <c r="G56" s="1"/>
      <c r="H56" s="1"/>
    </row>
  </sheetData>
  <sheetProtection/>
  <mergeCells count="43">
    <mergeCell ref="A3:H3"/>
    <mergeCell ref="B49:D49"/>
    <mergeCell ref="A16:D16"/>
    <mergeCell ref="B9:D9"/>
    <mergeCell ref="B10:D10"/>
    <mergeCell ref="B7:D7"/>
    <mergeCell ref="B11:D11"/>
    <mergeCell ref="B12:D12"/>
    <mergeCell ref="B13:D13"/>
    <mergeCell ref="B14:D14"/>
    <mergeCell ref="A8:H8"/>
    <mergeCell ref="F11:H11"/>
    <mergeCell ref="F12:H12"/>
    <mergeCell ref="F13:H13"/>
    <mergeCell ref="A34:H34"/>
    <mergeCell ref="F14:H14"/>
    <mergeCell ref="F15:H15"/>
    <mergeCell ref="B48:D48"/>
    <mergeCell ref="B17:D17"/>
    <mergeCell ref="B19:D19"/>
    <mergeCell ref="A21:D21"/>
    <mergeCell ref="A22:F22"/>
    <mergeCell ref="B15:D15"/>
    <mergeCell ref="F7:H7"/>
    <mergeCell ref="A1:H1"/>
    <mergeCell ref="A5:H5"/>
    <mergeCell ref="A55:H55"/>
    <mergeCell ref="F17:H17"/>
    <mergeCell ref="F19:H19"/>
    <mergeCell ref="F45:H45"/>
    <mergeCell ref="F46:H46"/>
    <mergeCell ref="F47:H47"/>
    <mergeCell ref="F48:H48"/>
    <mergeCell ref="F51:H51"/>
    <mergeCell ref="F49:H49"/>
    <mergeCell ref="B51:D51"/>
    <mergeCell ref="F9:H9"/>
    <mergeCell ref="F10:H10"/>
    <mergeCell ref="A50:D50"/>
    <mergeCell ref="A35:F35"/>
    <mergeCell ref="B45:D45"/>
    <mergeCell ref="B46:D46"/>
    <mergeCell ref="B47:D47"/>
  </mergeCells>
  <printOptions horizontalCentered="1"/>
  <pageMargins left="0.31496062992125984" right="0.1968503937007874" top="0.5905511811023623" bottom="0.3937007874015748" header="0.31496062992125984" footer="0.35433070866141736"/>
  <pageSetup fitToHeight="1" fitToWidth="1" horizontalDpi="300" verticalDpi="300" orientation="portrait" paperSize="9" scale="26" r:id="rId2"/>
  <headerFooter>
    <oddHeader>&amp;R&amp;26Załącznik nr 3 do zarządzenia  nr 4/R/09 Rektora UG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</dc:creator>
  <cp:keywords/>
  <dc:description/>
  <cp:lastModifiedBy>Dominika Wendt</cp:lastModifiedBy>
  <cp:lastPrinted>2017-07-10T08:33:55Z</cp:lastPrinted>
  <dcterms:created xsi:type="dcterms:W3CDTF">2007-09-13T07:02:19Z</dcterms:created>
  <dcterms:modified xsi:type="dcterms:W3CDTF">2017-07-10T08:50:56Z</dcterms:modified>
  <cp:category/>
  <cp:version/>
  <cp:contentType/>
  <cp:contentStatus/>
</cp:coreProperties>
</file>