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RASMUS+, POWER - RAPORTY\umowy 2021\KA103\"/>
    </mc:Choice>
  </mc:AlternateContent>
  <xr:revisionPtr revIDLastSave="0" documentId="13_ncr:1_{A8E2BF22-E9E1-48C9-B77D-6879D8BD2ACB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SM Grant Calculation" sheetId="21" r:id="rId1"/>
  </sheets>
  <definedNames>
    <definedName name="DISTOPUP" localSheetId="0">'SM Grant Calculation'!$C$4</definedName>
    <definedName name="DURATIONCALC" localSheetId="0">'SM Grant Calculation'!$C$8</definedName>
    <definedName name="DURATIONCALC">#REF!</definedName>
    <definedName name="DURCALC">'SM Grant Calculation'!#REF!</definedName>
    <definedName name="ENDDATE" localSheetId="0">'SM Grant Calculation'!$C$7</definedName>
    <definedName name="GRANTEDDAYS" localSheetId="0">'SM Grant Calculation'!$C$12</definedName>
    <definedName name="GRANTEDMONTHS" localSheetId="0">'SM Grant Calculation'!$C$13</definedName>
    <definedName name="GRANTEDREMAININGDAYS" localSheetId="0">'SM Grant Calculation'!$C$14</definedName>
    <definedName name="INTERRUPTION" localSheetId="0">'SM Grant Calculation'!$C$9</definedName>
    <definedName name="INTERRUPTION">#REF!</definedName>
    <definedName name="MOBDURATION">'SM Grant Calculation'!$C$8</definedName>
    <definedName name="MOBILITYDURATION" localSheetId="0">'SM Grant Calculation'!$C$10</definedName>
    <definedName name="MOBILITYDURATION">#REF!</definedName>
    <definedName name="MONTHLYBASIC" localSheetId="0">'SM Grant Calculation'!$C$2</definedName>
    <definedName name="MONTHLYSMPGRANT" localSheetId="0">'SM Grant Calculation'!$C$16</definedName>
    <definedName name="MONTHLYSMSGRANT" localSheetId="0">'SM Grant Calculation'!$C$15</definedName>
    <definedName name="NOTGRANTEDDAYS" localSheetId="0">'SM Grant Calculation'!$C$11</definedName>
    <definedName name="SMPTOPUP" localSheetId="0">'SM Grant Calculation'!$C$3</definedName>
    <definedName name="SPECIALNEEDS" localSheetId="0">'SM Grant Calculation'!$C$5</definedName>
    <definedName name="STARTDATE" localSheetId="0">'SM Grant Calculation'!$C$6</definedName>
    <definedName name="Z_0510C839_4320_4222_83CF_237208C06729_.wvu.Cols" localSheetId="0" hidden="1">'SM Grant Calculation'!$D:$XFD</definedName>
    <definedName name="Z_0510C839_4320_4222_83CF_237208C06729_.wvu.Rows" localSheetId="0" hidden="1">'SM Grant Calculation'!$42:$1048576,'SM Grant Calculation'!$19:$19</definedName>
    <definedName name="Z_559E9211_36A6_41A2_B024_74B2ED4E7A4E_.wvu.Cols" localSheetId="0" hidden="1">'SM Grant Calculation'!$D:$XFD</definedName>
    <definedName name="Z_559E9211_36A6_41A2_B024_74B2ED4E7A4E_.wvu.Rows" localSheetId="0" hidden="1">'SM Grant Calculation'!$42:$1048576,'SM Grant Calculation'!$19:$19</definedName>
    <definedName name="Z_5DC95D46_1CBA_4E54_9BAA_6983432F56BD_.wvu.Cols" localSheetId="0" hidden="1">'SM Grant Calculation'!$D:$XFD</definedName>
    <definedName name="Z_5DC95D46_1CBA_4E54_9BAA_6983432F56BD_.wvu.Rows" localSheetId="0" hidden="1">'SM Grant Calculation'!$42:$1048576,'SM Grant Calculation'!$19:$19</definedName>
    <definedName name="Z_5EAACF08_0BF2_47FE_A274_4EE6278084D9_.wvu.Cols" localSheetId="0" hidden="1">'SM Grant Calculation'!$D:$XFD</definedName>
    <definedName name="Z_5EAACF08_0BF2_47FE_A274_4EE6278084D9_.wvu.Rows" localSheetId="0" hidden="1">'SM Grant Calculation'!$42:$1048576,'SM Grant Calculation'!$19:$19</definedName>
    <definedName name="Z_6C7F880C_5329_4384_A096_6803C702E802_.wvu.Cols" localSheetId="0" hidden="1">'SM Grant Calculation'!$D:$XFD</definedName>
    <definedName name="Z_6C7F880C_5329_4384_A096_6803C702E802_.wvu.Rows" localSheetId="0" hidden="1">'SM Grant Calculation'!$42:$1048576,'SM Grant Calculation'!$19:$19</definedName>
  </definedNames>
  <calcPr calcId="191029"/>
  <customWorkbookViews>
    <customWorkbookView name="GEHRINGER Johannes (EAC) - Personal View" guid="{6C7F880C-5329-4384-A096-6803C702E802}" mergeInterval="0" personalView="1" maximized="1" windowWidth="1814" windowHeight="775" activeSheetId="7"/>
    <customWorkbookView name="TEGOVSKA Elena (EAC) - Personal View" guid="{5EAACF08-0BF2-47FE-A274-4EE6278084D9}" mergeInterval="0" personalView="1" maximized="1" windowWidth="1276" windowHeight="799" activeSheetId="19"/>
    <customWorkbookView name="VON LOEWIS OF MENAR Antje (EAC) - Personal View" guid="{559E9211-36A6-41A2-B024-74B2ED4E7A4E}" mergeInterval="0" personalView="1" maximized="1" windowWidth="1920" windowHeight="821" tabRatio="671" activeSheetId="16" showComments="commIndAndComment"/>
    <customWorkbookView name="SOARES Antonio (EAC-EXT) - Personal View" guid="{983B6BD2-F6B1-4337-B4C1-5DC19B34B19A}" mergeInterval="0" personalView="1" maximized="1" windowWidth="1916" windowHeight="773" tabRatio="671" activeSheetId="2" showComments="commIndAndComment"/>
    <customWorkbookView name="RADULESCU Alina Sorina (EAC-EXT) - Personal View" guid="{5DC95D46-1CBA-4E54-9BAA-6983432F56BD}" mergeInterval="0" personalView="1" xWindow="9" yWindow="438" windowWidth="1465" windowHeight="375" tabRatio="671" activeSheetId="1"/>
    <customWorkbookView name="DEBIAIS-SAINTON Vanessa (EAC) - Personal View" guid="{0510C839-4320-4222-83CF-237208C06729}" mergeInterval="0" personalView="1" maximized="1" windowWidth="1916" windowHeight="807" activeSheetId="1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1" l="1"/>
  <c r="C15" i="21"/>
  <c r="C8" i="21"/>
  <c r="C10" i="21" s="1"/>
  <c r="C12" i="21" s="1"/>
  <c r="C13" i="21" l="1"/>
  <c r="C14" i="21" l="1"/>
  <c r="C17" i="21" s="1"/>
  <c r="C18" i="2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014-1-BE01-KA101-000170_Mobilities_Export" type="6" refreshedVersion="4" background="1">
    <textPr codePage="65001" sourceFile="C:\Users\osmenmi\Desktop\Export-import templates\2014-1-BE01-KA101-000170_Mobilities_Export.csv" tab="0" semicolon="1">
      <textFields count="9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<sst xmlns="http://schemas.openxmlformats.org/spreadsheetml/2006/main" count="37" uniqueCount="26">
  <si>
    <t>€/month</t>
  </si>
  <si>
    <t>€/mobility</t>
  </si>
  <si>
    <t xml:space="preserve">days </t>
  </si>
  <si>
    <t>Total monthly grant for SMS</t>
  </si>
  <si>
    <t>Total monthly grant for SMP</t>
  </si>
  <si>
    <t xml:space="preserve">months </t>
  </si>
  <si>
    <t>Total grant (SMS)</t>
  </si>
  <si>
    <t>€</t>
  </si>
  <si>
    <t>Total grant (SMP)</t>
  </si>
  <si>
    <t>Value</t>
  </si>
  <si>
    <t>Erasmus+ Higher Education Student Grant Calculation in MT+</t>
  </si>
  <si>
    <t>Unit/Format</t>
  </si>
  <si>
    <t xml:space="preserve">Basic monthly grant </t>
  </si>
  <si>
    <t>Top-up grant for traineeship</t>
  </si>
  <si>
    <t>Top-up grant for disadvantaged background</t>
  </si>
  <si>
    <t>Special needs support grant</t>
  </si>
  <si>
    <t xml:space="preserve">Mobility start date </t>
  </si>
  <si>
    <t>dd/mm/yyyy</t>
  </si>
  <si>
    <t>Mobility end date</t>
  </si>
  <si>
    <t>Duration calculated</t>
  </si>
  <si>
    <t>Interruption duration</t>
  </si>
  <si>
    <t>Duration of the mobility period</t>
  </si>
  <si>
    <t>Non-funded mobility duration</t>
  </si>
  <si>
    <t>Funded mobility duration</t>
  </si>
  <si>
    <t>Funded mobility duration in months</t>
  </si>
  <si>
    <t>Funded mobility duration in remaining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</si>
</sst>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3" fillId="0" borderId="0" xfId="1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 indent="1"/>
    </xf>
    <xf numFmtId="164" fontId="6" fillId="0" borderId="1" xfId="1" applyNumberFormat="1" applyFont="1" applyBorder="1" applyAlignment="1">
      <alignment horizontal="right" vertical="center" indent="1"/>
    </xf>
    <xf numFmtId="14" fontId="6" fillId="0" borderId="1" xfId="1" applyNumberFormat="1" applyFont="1" applyBorder="1"/>
    <xf numFmtId="0" fontId="6" fillId="0" borderId="1" xfId="1" applyFont="1" applyBorder="1" applyAlignment="1">
      <alignment horizontal="right" vertical="center" indent="1"/>
    </xf>
    <xf numFmtId="0" fontId="7" fillId="2" borderId="1" xfId="1" applyFont="1" applyFill="1" applyBorder="1" applyAlignment="1">
      <alignment horizontal="right" vertical="center" indent="1"/>
    </xf>
    <xf numFmtId="1" fontId="7" fillId="2" borderId="1" xfId="1" applyNumberFormat="1" applyFont="1" applyFill="1" applyBorder="1" applyAlignment="1">
      <alignment horizontal="right" vertical="center" indent="1"/>
    </xf>
    <xf numFmtId="164" fontId="8" fillId="2" borderId="1" xfId="1" applyNumberFormat="1" applyFont="1" applyFill="1" applyBorder="1" applyAlignment="1">
      <alignment horizontal="right" vertical="center" indent="1"/>
    </xf>
    <xf numFmtId="0" fontId="3" fillId="0" borderId="0" xfId="1" applyAlignment="1">
      <alignment horizontal="right" vertical="center" indent="1"/>
    </xf>
    <xf numFmtId="0" fontId="4" fillId="3" borderId="1" xfId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1" fillId="3" borderId="1" xfId="1" applyFont="1" applyFill="1" applyBorder="1" applyAlignment="1">
      <alignment horizontal="center" vertical="top" wrapText="1"/>
    </xf>
  </cellXfs>
  <cellStyles count="2">
    <cellStyle name="Normal 2" xfId="1" xr:uid="{00000000-0005-0000-0000-000003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A1:C45"/>
  <sheetViews>
    <sheetView tabSelected="1" workbookViewId="0">
      <selection activeCell="C7" sqref="C7"/>
    </sheetView>
  </sheetViews>
  <sheetFormatPr defaultColWidth="0" defaultRowHeight="12.75" zeroHeight="1" x14ac:dyDescent="0.2"/>
  <cols>
    <col min="1" max="1" width="49.42578125" style="1" customWidth="1"/>
    <col min="2" max="2" width="15.5703125" style="10" customWidth="1"/>
    <col min="3" max="3" width="17.7109375" style="1" customWidth="1"/>
    <col min="4" max="16384" width="9.140625" style="1" hidden="1"/>
  </cols>
  <sheetData>
    <row r="1" spans="1:3" ht="55.5" customHeight="1" x14ac:dyDescent="0.2">
      <c r="A1" s="14" t="s">
        <v>10</v>
      </c>
      <c r="B1" s="11" t="s">
        <v>11</v>
      </c>
      <c r="C1" s="12" t="s">
        <v>9</v>
      </c>
    </row>
    <row r="2" spans="1:3" ht="20.25" customHeight="1" x14ac:dyDescent="0.2">
      <c r="A2" s="2" t="s">
        <v>12</v>
      </c>
      <c r="B2" s="3" t="s">
        <v>0</v>
      </c>
      <c r="C2" s="4">
        <v>200</v>
      </c>
    </row>
    <row r="3" spans="1:3" ht="20.25" customHeight="1" x14ac:dyDescent="0.2">
      <c r="A3" s="2" t="s">
        <v>13</v>
      </c>
      <c r="B3" s="3" t="s">
        <v>0</v>
      </c>
      <c r="C3" s="4">
        <v>150</v>
      </c>
    </row>
    <row r="4" spans="1:3" ht="20.25" customHeight="1" x14ac:dyDescent="0.2">
      <c r="A4" s="2" t="s">
        <v>14</v>
      </c>
      <c r="B4" s="3" t="s">
        <v>0</v>
      </c>
      <c r="C4" s="4">
        <v>100</v>
      </c>
    </row>
    <row r="5" spans="1:3" ht="20.25" customHeight="1" x14ac:dyDescent="0.2">
      <c r="A5" s="2" t="s">
        <v>15</v>
      </c>
      <c r="B5" s="3" t="s">
        <v>1</v>
      </c>
      <c r="C5" s="4">
        <v>0</v>
      </c>
    </row>
    <row r="6" spans="1:3" ht="20.25" customHeight="1" x14ac:dyDescent="0.25">
      <c r="A6" s="2" t="s">
        <v>16</v>
      </c>
      <c r="B6" s="3" t="s">
        <v>17</v>
      </c>
      <c r="C6" s="5">
        <v>43009</v>
      </c>
    </row>
    <row r="7" spans="1:3" ht="20.25" customHeight="1" x14ac:dyDescent="0.25">
      <c r="A7" s="2" t="s">
        <v>18</v>
      </c>
      <c r="B7" s="3" t="s">
        <v>17</v>
      </c>
      <c r="C7" s="5">
        <v>43191</v>
      </c>
    </row>
    <row r="8" spans="1:3" ht="20.25" customHeight="1" x14ac:dyDescent="0.2">
      <c r="A8" s="2" t="s">
        <v>19</v>
      </c>
      <c r="B8" s="3" t="s">
        <v>2</v>
      </c>
      <c r="C8" s="7">
        <f>(YEAR(ENDDATE)-YEAR(STARTDATE))* 360 + (MONTH(ENDDATE)-MONTH(STARTDATE)) * 30 + ( IF( DAY(ENDDATE)=31,30,DAY(ENDDATE)) - IF( DAY(STARTDATE)=31,30,DAY(STARTDATE)) ) + 1</f>
        <v>181</v>
      </c>
    </row>
    <row r="9" spans="1:3" ht="20.25" customHeight="1" x14ac:dyDescent="0.2">
      <c r="A9" s="2" t="s">
        <v>20</v>
      </c>
      <c r="B9" s="3" t="s">
        <v>2</v>
      </c>
      <c r="C9" s="6">
        <v>2</v>
      </c>
    </row>
    <row r="10" spans="1:3" ht="20.25" customHeight="1" x14ac:dyDescent="0.2">
      <c r="A10" s="13" t="s">
        <v>21</v>
      </c>
      <c r="B10" s="3" t="s">
        <v>2</v>
      </c>
      <c r="C10" s="7">
        <f>DURATIONCALC - INTERRUPTION</f>
        <v>179</v>
      </c>
    </row>
    <row r="11" spans="1:3" ht="20.25" customHeight="1" x14ac:dyDescent="0.2">
      <c r="A11" s="2" t="s">
        <v>22</v>
      </c>
      <c r="B11" s="3" t="s">
        <v>2</v>
      </c>
      <c r="C11" s="6">
        <v>10</v>
      </c>
    </row>
    <row r="12" spans="1:3" ht="20.25" customHeight="1" x14ac:dyDescent="0.2">
      <c r="A12" s="2" t="s">
        <v>23</v>
      </c>
      <c r="B12" s="3" t="s">
        <v>2</v>
      </c>
      <c r="C12" s="7">
        <f>MOBILITYDURATION-NOTGRANTEDDAYS</f>
        <v>169</v>
      </c>
    </row>
    <row r="13" spans="1:3" ht="20.25" customHeight="1" x14ac:dyDescent="0.2">
      <c r="A13" s="2" t="s">
        <v>24</v>
      </c>
      <c r="B13" s="3" t="s">
        <v>5</v>
      </c>
      <c r="C13" s="7">
        <f>ROUNDDOWN(GRANTEDDAYS/30,0)</f>
        <v>5</v>
      </c>
    </row>
    <row r="14" spans="1:3" ht="20.25" customHeight="1" x14ac:dyDescent="0.2">
      <c r="A14" s="2" t="s">
        <v>25</v>
      </c>
      <c r="B14" s="3" t="s">
        <v>2</v>
      </c>
      <c r="C14" s="8">
        <f>GRANTEDDAYS-GRANTEDMONTHS*30</f>
        <v>19</v>
      </c>
    </row>
    <row r="15" spans="1:3" ht="20.25" customHeight="1" x14ac:dyDescent="0.2">
      <c r="A15" s="2" t="s">
        <v>3</v>
      </c>
      <c r="B15" s="3" t="s">
        <v>0</v>
      </c>
      <c r="C15" s="7">
        <f>MONTHLYBASIC+DISTOPUP</f>
        <v>300</v>
      </c>
    </row>
    <row r="16" spans="1:3" ht="20.25" customHeight="1" x14ac:dyDescent="0.2">
      <c r="A16" s="2" t="s">
        <v>4</v>
      </c>
      <c r="B16" s="3" t="s">
        <v>0</v>
      </c>
      <c r="C16" s="7">
        <f>IF(SMPTOPUP &gt;= DISTOPUP, MONTHLYBASIC+SMPTOPUP, MONTHLYBASIC+DISTOPUP)</f>
        <v>350</v>
      </c>
    </row>
    <row r="17" spans="1:3" ht="20.25" customHeight="1" x14ac:dyDescent="0.2">
      <c r="A17" s="2" t="s">
        <v>6</v>
      </c>
      <c r="B17" s="3" t="s">
        <v>7</v>
      </c>
      <c r="C17" s="9">
        <f>ROUND(GRANTEDMONTHS*MONTHLYSMSGRANT+GRANTEDREMAININGDAYS*MONTHLYSMSGRANT/30, 0)+SPECIALNEEDS</f>
        <v>1690</v>
      </c>
    </row>
    <row r="18" spans="1:3" ht="20.25" customHeight="1" x14ac:dyDescent="0.2">
      <c r="A18" s="2" t="s">
        <v>8</v>
      </c>
      <c r="B18" s="3" t="s">
        <v>7</v>
      </c>
      <c r="C18" s="9">
        <f>ROUND(GRANTEDMONTHS*MONTHLYSMPGRANT+GRANTEDREMAININGDAYS*MONTHLYSMPGRANT/30, 0)+SPECIALNEEDS</f>
        <v>1972</v>
      </c>
    </row>
    <row r="19" spans="1:3" ht="21" hidden="1" customHeight="1" x14ac:dyDescent="0.2"/>
    <row r="20" spans="1:3" x14ac:dyDescent="0.2">
      <c r="B20" s="1"/>
    </row>
    <row r="21" spans="1:3" x14ac:dyDescent="0.2">
      <c r="B21" s="1"/>
    </row>
    <row r="22" spans="1:3" x14ac:dyDescent="0.2">
      <c r="B22" s="1"/>
    </row>
    <row r="23" spans="1:3" x14ac:dyDescent="0.2">
      <c r="B23" s="1"/>
    </row>
    <row r="24" spans="1:3" x14ac:dyDescent="0.2">
      <c r="B24" s="1"/>
    </row>
    <row r="25" spans="1:3" x14ac:dyDescent="0.2">
      <c r="B25" s="1"/>
    </row>
    <row r="26" spans="1:3" x14ac:dyDescent="0.2">
      <c r="B26" s="1"/>
    </row>
    <row r="27" spans="1:3" x14ac:dyDescent="0.2">
      <c r="B27" s="1"/>
    </row>
    <row r="28" spans="1:3" x14ac:dyDescent="0.2">
      <c r="B28" s="1"/>
    </row>
    <row r="29" spans="1:3" x14ac:dyDescent="0.2">
      <c r="B29" s="1"/>
    </row>
    <row r="30" spans="1:3" x14ac:dyDescent="0.2">
      <c r="B30" s="1"/>
    </row>
    <row r="31" spans="1:3" x14ac:dyDescent="0.2">
      <c r="B31" s="1"/>
    </row>
    <row r="32" spans="1:3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/>
    <row r="43" spans="2:2" x14ac:dyDescent="0.2"/>
    <row r="44" spans="2:2" x14ac:dyDescent="0.2"/>
    <row r="45" spans="2:2" x14ac:dyDescent="0.2"/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67082441B0A1FA4E96C1CFE5A854AD5F" ma:contentTypeVersion="17" ma:contentTypeDescription="Create a new document in this library." ma:contentTypeScope="" ma:versionID="e392a981ddc3c63f9ebb44a49f4957ce">
  <xsd:schema xmlns:xsd="http://www.w3.org/2001/XMLSchema" xmlns:xs="http://www.w3.org/2001/XMLSchema" xmlns:p="http://schemas.microsoft.com/office/2006/metadata/properties" xmlns:ns2="613b0f06-fae3-4584-8e62-495d02118f37" xmlns:ns3="613ecb8b-b1ab-4204-a92c-582f9ec613f6" targetNamespace="http://schemas.microsoft.com/office/2006/metadata/properties" ma:root="true" ma:fieldsID="4a26df9b22227d6dd147c8e4a25898d4" ns2:_="" ns3:_="">
    <xsd:import namespace="613b0f06-fae3-4584-8e62-495d02118f37"/>
    <xsd:import namespace="613ecb8b-b1ab-4204-a92c-582f9ec613f6"/>
    <xsd:element name="properties">
      <xsd:complexType>
        <xsd:sequence>
          <xsd:element name="documentManagement">
            <xsd:complexType>
              <xsd:all>
                <xsd:element ref="ns2:Cluster"/>
                <xsd:element ref="ns2:Process"/>
                <xsd:element ref="ns2:SubProcess" minOccurs="0"/>
                <xsd:element ref="ns3:Call" minOccurs="0"/>
                <xsd:element ref="ns3:Round" minOccurs="0"/>
                <xsd:element ref="ns3:Phas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b0f06-fae3-4584-8e62-495d02118f37" elementFormDefault="qualified">
    <xsd:import namespace="http://schemas.microsoft.com/office/2006/documentManagement/types"/>
    <xsd:import namespace="http://schemas.microsoft.com/office/infopath/2007/PartnerControls"/>
    <xsd:element name="Cluster" ma:index="8" ma:displayName="Cluster" ma:format="RadioButtons" ma:indexed="true" ma:internalName="Cluster">
      <xsd:simpleType>
        <xsd:restriction base="dms:Choice">
          <xsd:enumeration value="Cluster 0: Overview processes"/>
          <xsd:enumeration value="Cluster 1: Registration and Accreditation, Submission and Selection"/>
          <xsd:enumeration value="Cluster 2: Project and Financial Management"/>
          <xsd:enumeration value="Cluster 4: NA Annual Work program and Yearly Report"/>
        </xsd:restriction>
      </xsd:simpleType>
    </xsd:element>
    <xsd:element name="Process" ma:index="9" ma:displayName="Process" ma:format="Dropdown" ma:indexed="true" ma:internalName="Process">
      <xsd:simpleType>
        <xsd:restriction base="dms:Choice">
          <xsd:enumeration value="0. Overview"/>
          <xsd:enumeration value="0.1. Master File"/>
          <xsd:enumeration value="1.1. Registration"/>
          <xsd:enumeration value="1.2. Accreditation"/>
          <xsd:enumeration value="1.3. Submission"/>
          <xsd:enumeration value="1.4. Selection"/>
          <xsd:enumeration value="2.1. Project and Financial Management"/>
          <xsd:enumeration value="2.2. Dissemination"/>
          <xsd:enumeration value="4.1. NA Annual Work program"/>
          <xsd:enumeration value="4.2. NA Yearly Report"/>
        </xsd:restriction>
      </xsd:simpleType>
    </xsd:element>
    <xsd:element name="SubProcess" ma:index="10" nillable="true" ma:displayName="Sub process" ma:format="Dropdown" ma:indexed="true" ma:internalName="SubProcess">
      <xsd:simpleType>
        <xsd:restriction base="dms:Choice">
          <xsd:enumeration value="0. Overview"/>
          <xsd:enumeration value="1.2.1. Submit accreditation"/>
          <xsd:enumeration value="1.2.2. Assess accreditation"/>
          <xsd:enumeration value="1.2.3. Change Organisation Status"/>
          <xsd:enumeration value="1.4.1. Receive and register grant application"/>
          <xsd:enumeration value="1.4.2. Perform eligibility check"/>
          <xsd:enumeration value="1.4.3. Perform quality assessment"/>
          <xsd:enumeration value="1.4.4. Validate organisation"/>
          <xsd:enumeration value="1.4.5. Verify double funding"/>
          <xsd:enumeration value="1.4.6. Elaborate selection"/>
          <xsd:enumeration value="1.4.7. Notify outcome of selection"/>
          <xsd:enumeration value="2.1. Manage online linguistic support"/>
          <xsd:enumeration value="2.2. Manage grant agreement"/>
          <xsd:enumeration value="2.3. Manage amendments"/>
          <xsd:enumeration value="2.4. Manage pre-financing payment"/>
          <xsd:enumeration value="2.5. Manage primary checks"/>
          <xsd:enumeration value="2.6. Manage monitoring"/>
          <xsd:enumeration value="2.7. Manage mobility"/>
          <xsd:enumeration value="2.8. Manage assessment and language courses"/>
          <xsd:enumeration value="2.9. Manage participant report"/>
          <xsd:enumeration value="2.10. Manage interim report"/>
          <xsd:enumeration value="2.11. Manage final report"/>
          <xsd:enumeration value="2.12. Manage final payment or recovery"/>
          <xsd:enumeration value="2.13. Manage reserve list"/>
          <xsd:enumeration value="2.14. Manage appeal"/>
          <xsd:enumeration value="2.15. Manage finalis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ecb8b-b1ab-4204-a92c-582f9ec613f6" elementFormDefault="qualified">
    <xsd:import namespace="http://schemas.microsoft.com/office/2006/documentManagement/types"/>
    <xsd:import namespace="http://schemas.microsoft.com/office/infopath/2007/PartnerControls"/>
    <xsd:element name="Call" ma:index="11" nillable="true" ma:displayName="Call" ma:internalName="Call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4"/>
                    <xsd:enumeration value="2015"/>
                    <xsd:enumeration value="2016"/>
                    <xsd:enumeration value="2017"/>
                    <xsd:enumeration value="2018"/>
                    <xsd:enumeration value="2019"/>
                    <xsd:enumeration value="All calls"/>
                  </xsd:restriction>
                </xsd:simpleType>
              </xsd:element>
            </xsd:sequence>
          </xsd:extension>
        </xsd:complexContent>
      </xsd:complexType>
    </xsd:element>
    <xsd:element name="Round" ma:index="12" nillable="true" ma:displayName="Round" ma:internalName="Roun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ound 1"/>
                    <xsd:enumeration value="Round 2"/>
                    <xsd:enumeration value="Round 3"/>
                  </xsd:restriction>
                </xsd:simpleType>
              </xsd:element>
            </xsd:sequence>
          </xsd:extension>
        </xsd:complexContent>
      </xsd:complexType>
    </xsd:element>
    <xsd:element name="Phase" ma:index="13" ma:displayName="Phase" ma:default="Generic" ma:format="Dropdown" ma:indexed="true" ma:internalName="Phase">
      <xsd:simpleType>
        <xsd:restriction base="dms:Choice">
          <xsd:enumeration value="Business Consultation"/>
          <xsd:enumeration value="Business Validation"/>
          <xsd:enumeration value="Ready for Development"/>
          <xsd:enumeration value="Business Consultation-Old"/>
          <xsd:enumeration value="Business Consultation New-Old"/>
          <xsd:enumeration value="Ready for Development-Old"/>
          <xsd:enumeration value="Gener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 xmlns="613b0f06-fae3-4584-8e62-495d02118f37">2.1. Project and Financial Management</Process>
    <Round xmlns="613ecb8b-b1ab-4204-a92c-582f9ec613f6"/>
    <Cluster xmlns="613b0f06-fae3-4584-8e62-495d02118f37">Cluster 2: Project and Financial Management</Cluster>
    <Phase xmlns="613ecb8b-b1ab-4204-a92c-582f9ec613f6">Ready for Development</Phase>
    <SubProcess xmlns="613b0f06-fae3-4584-8e62-495d02118f37" xsi:nil="true"/>
    <Call xmlns="613ecb8b-b1ab-4204-a92c-582f9ec613f6">
      <Value>2019</Value>
    </C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CCB8D-FC71-4BB6-9E56-9BA7F93B9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3b0f06-fae3-4584-8e62-495d02118f37"/>
    <ds:schemaRef ds:uri="613ecb8b-b1ab-4204-a92c-582f9ec61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10BD4-6EBC-4589-BC04-34595FE76BF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613ecb8b-b1ab-4204-a92c-582f9ec613f6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13b0f06-fae3-4584-8e62-495d02118f37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89E756-61C7-4124-8088-050596699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16</vt:i4>
      </vt:variant>
    </vt:vector>
  </HeadingPairs>
  <TitlesOfParts>
    <vt:vector size="17" baseType="lpstr">
      <vt:lpstr>SM Grant Calculation</vt:lpstr>
      <vt:lpstr>'SM Grant Calculation'!DISTOPUP</vt:lpstr>
      <vt:lpstr>'SM Grant Calculation'!DURATIONCALC</vt:lpstr>
      <vt:lpstr>'SM Grant Calculation'!ENDDATE</vt:lpstr>
      <vt:lpstr>'SM Grant Calculation'!GRANTEDDAYS</vt:lpstr>
      <vt:lpstr>'SM Grant Calculation'!GRANTEDMONTHS</vt:lpstr>
      <vt:lpstr>'SM Grant Calculation'!GRANTEDREMAININGDAYS</vt:lpstr>
      <vt:lpstr>'SM Grant Calculation'!INTERRUPTION</vt:lpstr>
      <vt:lpstr>MOBDURATION</vt:lpstr>
      <vt:lpstr>'SM Grant Calculation'!MOBILITYDURATION</vt:lpstr>
      <vt:lpstr>'SM Grant Calculation'!MONTHLYBASIC</vt:lpstr>
      <vt:lpstr>'SM Grant Calculation'!MONTHLYSMPGRANT</vt:lpstr>
      <vt:lpstr>'SM Grant Calculation'!MONTHLYSMSGRANT</vt:lpstr>
      <vt:lpstr>'SM Grant Calculation'!NOTGRANTEDDAYS</vt:lpstr>
      <vt:lpstr>'SM Grant Calculation'!SMPTOPUP</vt:lpstr>
      <vt:lpstr>'SM Grant Calculation'!SPECIALNEEDS</vt:lpstr>
      <vt:lpstr>'SM Grant Calculation'!STARTDATE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GEHRINGER Johannes (EAC)</dc:creator>
  <cp:lastModifiedBy>Magdalena Bednarek</cp:lastModifiedBy>
  <cp:lastPrinted>2018-11-09T09:58:58Z</cp:lastPrinted>
  <dcterms:created xsi:type="dcterms:W3CDTF">2015-01-08T10:14:56Z</dcterms:created>
  <dcterms:modified xsi:type="dcterms:W3CDTF">2021-10-25T09:47:59Z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0x010100258AA79CEB83498886A3A086811232500067082441B0A1FA4E96C1CFE5A854AD5F</vt:lpwstr>
  </property>
</Properties>
</file>